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05" windowWidth="17400" windowHeight="112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115" i="1"/>
  <c r="E155" l="1"/>
  <c r="E128" l="1"/>
  <c r="E137"/>
  <c r="E133"/>
  <c r="E120" s="1"/>
  <c r="E105"/>
  <c r="E127" l="1"/>
  <c r="E126"/>
  <c r="E125"/>
  <c r="E124"/>
  <c r="E123"/>
  <c r="E122"/>
  <c r="E121"/>
  <c r="D121" s="1"/>
  <c r="E119"/>
  <c r="D119" s="1"/>
  <c r="E118"/>
  <c r="D118" s="1"/>
  <c r="E117"/>
  <c r="E143"/>
  <c r="D143" s="1"/>
  <c r="E129"/>
  <c r="E104" s="1"/>
  <c r="D150"/>
  <c r="D151"/>
  <c r="D152"/>
  <c r="D153"/>
  <c r="D154"/>
  <c r="D155"/>
  <c r="D149"/>
  <c r="D131"/>
  <c r="D132"/>
  <c r="D133"/>
  <c r="D134"/>
  <c r="D135"/>
  <c r="D136"/>
  <c r="D137"/>
  <c r="D138"/>
  <c r="D139"/>
  <c r="D140"/>
  <c r="D141"/>
  <c r="D142"/>
  <c r="D130"/>
  <c r="D120"/>
  <c r="D122"/>
  <c r="D123"/>
  <c r="D124"/>
  <c r="D125"/>
  <c r="D126"/>
  <c r="D127"/>
  <c r="D128"/>
  <c r="D117"/>
  <c r="E106"/>
  <c r="D106" s="1"/>
  <c r="E110"/>
  <c r="D110"/>
  <c r="D108"/>
  <c r="D105"/>
  <c r="D101"/>
  <c r="H90"/>
  <c r="E102" l="1"/>
  <c r="D102" s="1"/>
  <c r="E115"/>
  <c r="D129"/>
  <c r="D104"/>
</calcChain>
</file>

<file path=xl/sharedStrings.xml><?xml version="1.0" encoding="utf-8"?>
<sst xmlns="http://schemas.openxmlformats.org/spreadsheetml/2006/main" count="333" uniqueCount="152">
  <si>
    <t>УТВЕРЖДАЮ:</t>
  </si>
  <si>
    <t>А.О. Филиппенко</t>
  </si>
  <si>
    <t>(Руководитель муниципального учреждения)</t>
  </si>
  <si>
    <t>(подпись) (расшифровка подписи)</t>
  </si>
  <si>
    <t>СОГЛАСОВАНО:</t>
  </si>
  <si>
    <t>Зам.начальника управления образования</t>
  </si>
  <si>
    <t>(Руководитель отраслевого подразделения)</t>
  </si>
  <si>
    <t>О.В.Гусева</t>
  </si>
  <si>
    <t>ПЛАН ФИНАНСОВО-ХОЗЯЙСТВЕННОЙ</t>
  </si>
  <si>
    <t>ДЕЯТЕЛЬНОСТИ МУНИЦИПАЛЬНЫХ УЧРЕЖДЕНИЙ</t>
  </si>
  <si>
    <t>Наименование учреждения</t>
  </si>
  <si>
    <t>форма по ОКУД</t>
  </si>
  <si>
    <t>по ОКПО</t>
  </si>
  <si>
    <t>Наименование органа, осуществляющего</t>
  </si>
  <si>
    <t xml:space="preserve"> Управления образования администрации</t>
  </si>
  <si>
    <t>функции и полномочия учредителя</t>
  </si>
  <si>
    <t>города Кемерово</t>
  </si>
  <si>
    <t>Глава по БК</t>
  </si>
  <si>
    <t>Адрес фактического местонахождения</t>
  </si>
  <si>
    <t>по ОКАТО</t>
  </si>
  <si>
    <t>Идентификационный номер налогоплательщика (ИНН)</t>
  </si>
  <si>
    <t>по ОКЕИ</t>
  </si>
  <si>
    <t>Код причины постановки на учет (КПП)</t>
  </si>
  <si>
    <t>по ОКВ</t>
  </si>
  <si>
    <t>Единица измерения: руб.</t>
  </si>
  <si>
    <t>1. Цели деятельности учреждения в соответствии с федеральными законами, иными нормативными правовыми актами</t>
  </si>
  <si>
    <t>и уставом учреждения.</t>
  </si>
  <si>
    <t>2. Виды деятельности учреждения, относящиеся к его основным видам деятельности в соответствии с уставом учреждения</t>
  </si>
  <si>
    <t>Воспитательно-образовательная деятельность</t>
  </si>
  <si>
    <t>3. Параметры муниципального задания, установленного учреждению</t>
  </si>
  <si>
    <t>4. Параметры услуг (работ), относящихся в соответствии с уставом к основным видам деятельности учреждения, предоставление</t>
  </si>
  <si>
    <t>(выполнение) которых для физических и юридических лиц осуществляется на платной основе</t>
  </si>
  <si>
    <t>5. Информация о порядке установления и размере платы за оказание услуг (выполнение  работ), относящихся в соответ-</t>
  </si>
  <si>
    <t>ствии с уставом к основным видам деятельности учреждения, предоставление которых для физических и юридических лиц</t>
  </si>
  <si>
    <t>осуществляется на платной основе</t>
  </si>
  <si>
    <t>6. Перечень движимого и недвижимого имущества, закрепленного на праве оперативного управления за учреждением,</t>
  </si>
  <si>
    <t>на дату составления Плана</t>
  </si>
  <si>
    <t>Перечень движимого и недвижимого имущества учреждения</t>
  </si>
  <si>
    <t>Кол-во ед.</t>
  </si>
  <si>
    <t>Недвижимое имущество, всего</t>
  </si>
  <si>
    <t>из него:</t>
  </si>
  <si>
    <t xml:space="preserve"> Здания</t>
  </si>
  <si>
    <t xml:space="preserve"> Сооружения</t>
  </si>
  <si>
    <t>Движимое имущество, всего</t>
  </si>
  <si>
    <t xml:space="preserve"> Машины</t>
  </si>
  <si>
    <t xml:space="preserve"> Оборудование </t>
  </si>
  <si>
    <t xml:space="preserve"> Транспортные средства</t>
  </si>
  <si>
    <t xml:space="preserve"> Производственный и хозяйственный инвентарь</t>
  </si>
  <si>
    <t xml:space="preserve"> особо ценного</t>
  </si>
  <si>
    <t>Итого:</t>
  </si>
  <si>
    <r>
      <t xml:space="preserve">7. Общая балансовая стоимость </t>
    </r>
    <r>
      <rPr>
        <b/>
        <i/>
        <sz val="9"/>
        <rFont val="Times New Roman"/>
        <family val="1"/>
        <charset val="204"/>
      </rPr>
      <t>недвижимого</t>
    </r>
    <r>
      <rPr>
        <b/>
        <sz val="9"/>
        <rFont val="Times New Roman"/>
        <family val="1"/>
        <charset val="204"/>
      </rPr>
      <t xml:space="preserve"> муниципального имущества на дату составления Плана</t>
    </r>
  </si>
  <si>
    <t xml:space="preserve">в разрезе стоимости имущества: </t>
  </si>
  <si>
    <t xml:space="preserve"> - закрепленного собственником имущества за учреждением на праве оперативного управления</t>
  </si>
  <si>
    <t xml:space="preserve"> - приобретенного учреждением за счет выделенных собственником имущества учреждения средств</t>
  </si>
  <si>
    <t xml:space="preserve"> - приобретенного учреждением за счет доходов, полученных от иной приносящей доход деятельности</t>
  </si>
  <si>
    <r>
      <t xml:space="preserve">8. Общая балансовая стоимость </t>
    </r>
    <r>
      <rPr>
        <b/>
        <i/>
        <sz val="9"/>
        <rFont val="Times New Roman"/>
        <family val="1"/>
        <charset val="204"/>
      </rPr>
      <t>движимого</t>
    </r>
    <r>
      <rPr>
        <b/>
        <sz val="9"/>
        <rFont val="Times New Roman"/>
        <family val="1"/>
        <charset val="204"/>
      </rPr>
      <t xml:space="preserve"> муниципального имущества на дату составления Плана - </t>
    </r>
  </si>
  <si>
    <t xml:space="preserve">в том числе балансовая стоимость особо ценного движимого имущества - </t>
  </si>
  <si>
    <t>9. Сведения о наличии государственной регистрации права муниципальной собственности и права оперативного управ-</t>
  </si>
  <si>
    <t xml:space="preserve">ления учреждения на недвижимое имущество </t>
  </si>
  <si>
    <t>10. Сведения об имуществе учреждения, переданном в аренду сторонним организациям</t>
  </si>
  <si>
    <t>Имущество в аренду сторонним организациям не передается</t>
  </si>
  <si>
    <t>11. Сведения об имуществе, арендуемом учреждением или предоставленном учреждению по договору безвозмездного</t>
  </si>
  <si>
    <t>пользования.</t>
  </si>
  <si>
    <t>Показатели финансового состояния учреждения</t>
  </si>
  <si>
    <t>Наименование показателя</t>
  </si>
  <si>
    <t>Сумма, тыс.руб.</t>
  </si>
  <si>
    <t>Нефинансовые активы, всего:</t>
  </si>
  <si>
    <t xml:space="preserve"> из них:                                                                                                                                                                        недвижимое имущество, всего:</t>
  </si>
  <si>
    <t xml:space="preserve">  в том числе:                                                                                                                                                              остаточная стоимость</t>
  </si>
  <si>
    <t>особо ценное движимое имущество,  всего</t>
  </si>
  <si>
    <t xml:space="preserve"> в том числе:                                                                                                                                                                     остаточная стоимость</t>
  </si>
  <si>
    <t>Финансовые активы, всего</t>
  </si>
  <si>
    <t xml:space="preserve"> из них:                                                                                                                                                                                                                                                                 дебиторская задолженность по доходам            </t>
  </si>
  <si>
    <t xml:space="preserve">                                                                                                                                                           дебиторская задолженность по расходам</t>
  </si>
  <si>
    <t>Обязательства, всего</t>
  </si>
  <si>
    <t xml:space="preserve"> из них:                                                                                                                                                                                                                                          просроченная кредиторская задолженность                            </t>
  </si>
  <si>
    <t xml:space="preserve">   в том числе:                                                                                                                                                            по заработной плате</t>
  </si>
  <si>
    <t>Показатели по поступлениям и выплатам учреждения</t>
  </si>
  <si>
    <t>№ п/п</t>
  </si>
  <si>
    <t>Всего</t>
  </si>
  <si>
    <t>В том числе</t>
  </si>
  <si>
    <t xml:space="preserve">По лицевым счетам, открытым в органах осуществляющих ведение лицевых счетов учреждений </t>
  </si>
  <si>
    <t>По счетам, открытым в кредитных организациях</t>
  </si>
  <si>
    <t>1.</t>
  </si>
  <si>
    <t>Планируемый остаток средств на начало планируемого года</t>
  </si>
  <si>
    <t>2.</t>
  </si>
  <si>
    <t>Поступления, всего:</t>
  </si>
  <si>
    <t>в том числе:</t>
  </si>
  <si>
    <t>2.1.</t>
  </si>
  <si>
    <t>Субсидии на выполнение муниципального задания</t>
  </si>
  <si>
    <t>2.2.</t>
  </si>
  <si>
    <t>Субсидии на иные цели</t>
  </si>
  <si>
    <t>2.3.</t>
  </si>
  <si>
    <t>Поступления от оказания учреждением услуг (выполнения работ), предоставление которых для физических и юридических лиц осуществляется на платной основе, всего</t>
  </si>
  <si>
    <t>2.3.1.</t>
  </si>
  <si>
    <t xml:space="preserve">Питание сотрудников </t>
  </si>
  <si>
    <t>2.3.2.</t>
  </si>
  <si>
    <t>2.4.</t>
  </si>
  <si>
    <t>Поступления от иной приносящей доход деятельности, всего:</t>
  </si>
  <si>
    <t>2.4.1.</t>
  </si>
  <si>
    <t>Арендная плата</t>
  </si>
  <si>
    <t>2.4.2.</t>
  </si>
  <si>
    <t>Возмещение коммунальных услуг</t>
  </si>
  <si>
    <t>2.4.3.</t>
  </si>
  <si>
    <t>Иные поступления</t>
  </si>
  <si>
    <t>3.</t>
  </si>
  <si>
    <t>Выплаты, всего:</t>
  </si>
  <si>
    <t xml:space="preserve"> - заработная плата</t>
  </si>
  <si>
    <t xml:space="preserve"> - прочие выплаты</t>
  </si>
  <si>
    <t xml:space="preserve"> - начисления на оплату труда</t>
  </si>
  <si>
    <t xml:space="preserve"> - услуги связи</t>
  </si>
  <si>
    <t xml:space="preserve"> - транспортные расходы</t>
  </si>
  <si>
    <t xml:space="preserve"> - коммунальные расходы</t>
  </si>
  <si>
    <t xml:space="preserve"> - услуги по содержанию имущества</t>
  </si>
  <si>
    <t xml:space="preserve"> - прочие услуги</t>
  </si>
  <si>
    <t xml:space="preserve"> - прочие расходы</t>
  </si>
  <si>
    <t xml:space="preserve"> - налог на имущество, землю</t>
  </si>
  <si>
    <t xml:space="preserve"> - увеличение стоимости основных средств</t>
  </si>
  <si>
    <t xml:space="preserve"> - увеличение стоимости материальных запасов</t>
  </si>
  <si>
    <t>3.1.</t>
  </si>
  <si>
    <t>Из выплат всего                                 -за счет субсидии</t>
  </si>
  <si>
    <t>- питание</t>
  </si>
  <si>
    <t>3.2.</t>
  </si>
  <si>
    <t>Из выплат всего                                    -за счет внебюджетных средств</t>
  </si>
  <si>
    <t>4.</t>
  </si>
  <si>
    <t>Планируемый остаток средств на конец планируемого года</t>
  </si>
  <si>
    <t>Справочно:</t>
  </si>
  <si>
    <t>Объем публичных обязательств, всего</t>
  </si>
  <si>
    <t>Средства во временном распоряжении , всего</t>
  </si>
  <si>
    <t>2016 год</t>
  </si>
  <si>
    <t>2017 год</t>
  </si>
  <si>
    <t>Руководитель учреждения</t>
  </si>
  <si>
    <t>Филиппенко Оксана Анатольевна</t>
  </si>
  <si>
    <t>(подпись)</t>
  </si>
  <si>
    <t>(расшифровка подписи)</t>
  </si>
  <si>
    <t>М.П.</t>
  </si>
  <si>
    <t>Главный бухгалтер</t>
  </si>
  <si>
    <t>Шатилова Валентина Андреевна</t>
  </si>
  <si>
    <t xml:space="preserve">Гл.специалист экономического отдела                                         ___________  </t>
  </si>
  <si>
    <t>Брусова Юлия Анатольевна</t>
  </si>
  <si>
    <t>(подпись)                      (расшифровка подписи)    телефон 54-15-22</t>
  </si>
  <si>
    <t>650068 г.Кемерово, ул.Инициативная, 75</t>
  </si>
  <si>
    <t xml:space="preserve">Договор БП -10-02-0/09 от 26.02.2009 г, срок действия с 26.02.2009 г- 31.12.2020 г </t>
  </si>
  <si>
    <r>
      <t>"</t>
    </r>
    <r>
      <rPr>
        <u/>
        <sz val="9"/>
        <rFont val="Times New Roman"/>
        <family val="1"/>
        <charset val="204"/>
      </rPr>
      <t xml:space="preserve">  11 </t>
    </r>
    <r>
      <rPr>
        <sz val="9"/>
        <rFont val="Times New Roman"/>
        <family val="1"/>
        <charset val="204"/>
      </rPr>
      <t>"</t>
    </r>
    <r>
      <rPr>
        <u/>
        <sz val="9"/>
        <rFont val="Times New Roman"/>
        <family val="1"/>
        <charset val="204"/>
      </rPr>
      <t xml:space="preserve">  января   </t>
    </r>
    <r>
      <rPr>
        <sz val="9"/>
        <rFont val="Times New Roman"/>
        <family val="1"/>
        <charset val="204"/>
      </rPr>
      <t>20</t>
    </r>
    <r>
      <rPr>
        <u/>
        <sz val="9"/>
        <rFont val="Times New Roman"/>
        <family val="1"/>
        <charset val="204"/>
      </rPr>
      <t xml:space="preserve">16 </t>
    </r>
    <r>
      <rPr>
        <sz val="9"/>
        <rFont val="Times New Roman"/>
        <family val="1"/>
        <charset val="204"/>
      </rPr>
      <t xml:space="preserve"> г.</t>
    </r>
  </si>
  <si>
    <r>
      <t>"</t>
    </r>
    <r>
      <rPr>
        <u/>
        <sz val="9"/>
        <rFont val="Times New Roman"/>
        <family val="1"/>
        <charset val="204"/>
      </rPr>
      <t xml:space="preserve">  11  </t>
    </r>
    <r>
      <rPr>
        <sz val="9"/>
        <rFont val="Times New Roman"/>
        <family val="1"/>
        <charset val="204"/>
      </rPr>
      <t>"</t>
    </r>
    <r>
      <rPr>
        <u/>
        <sz val="9"/>
        <rFont val="Times New Roman"/>
        <family val="1"/>
        <charset val="204"/>
      </rPr>
      <t xml:space="preserve">   января  </t>
    </r>
    <r>
      <rPr>
        <sz val="9"/>
        <rFont val="Times New Roman"/>
        <family val="1"/>
        <charset val="204"/>
      </rPr>
      <t>20</t>
    </r>
    <r>
      <rPr>
        <u/>
        <sz val="9"/>
        <rFont val="Times New Roman"/>
        <family val="1"/>
        <charset val="204"/>
      </rPr>
      <t xml:space="preserve">16 </t>
    </r>
    <r>
      <rPr>
        <sz val="9"/>
        <rFont val="Times New Roman"/>
        <family val="1"/>
        <charset val="204"/>
      </rPr>
      <t>г.</t>
    </r>
  </si>
  <si>
    <r>
      <t xml:space="preserve">От "11"  </t>
    </r>
    <r>
      <rPr>
        <u/>
        <sz val="9"/>
        <rFont val="Times New Roman"/>
        <family val="1"/>
        <charset val="204"/>
      </rPr>
      <t xml:space="preserve"> января  </t>
    </r>
    <r>
      <rPr>
        <sz val="9"/>
        <rFont val="Times New Roman"/>
        <family val="1"/>
        <charset val="204"/>
      </rPr>
      <t xml:space="preserve">20 </t>
    </r>
    <r>
      <rPr>
        <u/>
        <sz val="9"/>
        <rFont val="Times New Roman"/>
        <family val="1"/>
        <charset val="204"/>
      </rPr>
      <t xml:space="preserve">16  </t>
    </r>
    <r>
      <rPr>
        <sz val="9"/>
        <rFont val="Times New Roman"/>
        <family val="1"/>
        <charset val="204"/>
      </rPr>
      <t>г.</t>
    </r>
  </si>
  <si>
    <t>Муниципальное автономное образовательное учреждение "Общеобразовательная школа-интернат № 30"</t>
  </si>
  <si>
    <t>2018 год</t>
  </si>
  <si>
    <r>
      <t xml:space="preserve"> " </t>
    </r>
    <r>
      <rPr>
        <u/>
        <sz val="9"/>
        <rFont val="Times New Roman"/>
        <family val="1"/>
        <charset val="204"/>
      </rPr>
      <t xml:space="preserve"> 11</t>
    </r>
    <r>
      <rPr>
        <sz val="9"/>
        <rFont val="Times New Roman"/>
        <family val="1"/>
        <charset val="204"/>
      </rPr>
      <t xml:space="preserve"> "  января  20 </t>
    </r>
    <r>
      <rPr>
        <u/>
        <sz val="9"/>
        <rFont val="Times New Roman"/>
        <family val="1"/>
        <charset val="204"/>
      </rPr>
      <t xml:space="preserve">16 </t>
    </r>
    <r>
      <rPr>
        <sz val="9"/>
        <rFont val="Times New Roman"/>
        <family val="1"/>
        <charset val="204"/>
      </rPr>
      <t xml:space="preserve"> г.</t>
    </r>
  </si>
  <si>
    <t>Образовательная деятельность по адаптированным образовательным программам начального общего, основного общего образования.</t>
  </si>
  <si>
    <t>НА 2016 ГОД.</t>
  </si>
  <si>
    <r>
      <t xml:space="preserve">Предоставление общедоступного и бесплатного общего образования по основным образовательным программам в специальных учебно-воспитательных учреждениях для обучающихся, воспитанников с ограниченными возможностями здоровья,  151 воспитанникам. Планируемый объём средств, получаемых за оказание услуг в 2016 году составляет </t>
    </r>
    <r>
      <rPr>
        <u/>
        <sz val="9"/>
        <rFont val="Times New Roman"/>
        <family val="1"/>
        <charset val="204"/>
      </rPr>
      <t xml:space="preserve">  </t>
    </r>
    <r>
      <rPr>
        <b/>
        <u/>
        <sz val="9"/>
        <rFont val="Times New Roman"/>
        <family val="1"/>
        <charset val="204"/>
      </rPr>
      <t xml:space="preserve">25 530 138  </t>
    </r>
    <r>
      <rPr>
        <sz val="9"/>
        <rFont val="Times New Roman"/>
        <family val="1"/>
        <charset val="204"/>
      </rPr>
      <t xml:space="preserve"> рублей.</t>
    </r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</si>
</sst>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&quot;р.&quot;"/>
  </numFmts>
  <fonts count="1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0"/>
      <name val="Arial Cyr"/>
      <charset val="204"/>
    </font>
    <font>
      <b/>
      <i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9"/>
      <name val="Times New Roman"/>
      <family val="1"/>
      <charset val="204"/>
    </font>
    <font>
      <sz val="9"/>
      <name val="Arial Cyr"/>
      <charset val="204"/>
    </font>
    <font>
      <b/>
      <u/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57">
    <xf numFmtId="0" fontId="0" fillId="0" borderId="0" xfId="0"/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NumberFormat="1" applyFont="1" applyBorder="1" applyAlignment="1">
      <alignment horizontal="right"/>
    </xf>
    <xf numFmtId="0" fontId="2" fillId="0" borderId="1" xfId="1" applyFont="1" applyBorder="1"/>
    <xf numFmtId="0" fontId="2" fillId="0" borderId="1" xfId="1" applyNumberFormat="1" applyFont="1" applyBorder="1" applyAlignment="1">
      <alignment horizontal="right"/>
    </xf>
    <xf numFmtId="0" fontId="3" fillId="0" borderId="0" xfId="1" applyFont="1"/>
    <xf numFmtId="0" fontId="3" fillId="0" borderId="0" xfId="1" applyNumberFormat="1" applyFont="1" applyFill="1" applyBorder="1" applyAlignment="1">
      <alignment horizontal="right"/>
    </xf>
    <xf numFmtId="0" fontId="2" fillId="0" borderId="1" xfId="1" applyFont="1" applyBorder="1" applyAlignment="1">
      <alignment horizontal="right"/>
    </xf>
    <xf numFmtId="0" fontId="3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2" fillId="0" borderId="2" xfId="1" applyFont="1" applyBorder="1" applyAlignment="1">
      <alignment horizontal="right"/>
    </xf>
    <xf numFmtId="0" fontId="2" fillId="0" borderId="0" xfId="1" applyFont="1" applyBorder="1"/>
    <xf numFmtId="0" fontId="2" fillId="0" borderId="4" xfId="1" applyFont="1" applyBorder="1" applyAlignment="1"/>
    <xf numFmtId="0" fontId="2" fillId="0" borderId="3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0" xfId="1" applyFont="1" applyBorder="1" applyAlignment="1">
      <alignment horizontal="right"/>
    </xf>
    <xf numFmtId="0" fontId="4" fillId="0" borderId="0" xfId="1" applyFont="1" applyAlignment="1">
      <alignment vertical="top"/>
    </xf>
    <xf numFmtId="0" fontId="4" fillId="0" borderId="6" xfId="1" applyFont="1" applyBorder="1" applyAlignment="1">
      <alignment vertical="top"/>
    </xf>
    <xf numFmtId="0" fontId="4" fillId="0" borderId="0" xfId="1" applyFont="1"/>
    <xf numFmtId="0" fontId="4" fillId="0" borderId="0" xfId="1" applyFont="1" applyAlignment="1">
      <alignment horizontal="right"/>
    </xf>
    <xf numFmtId="0" fontId="2" fillId="0" borderId="2" xfId="1" applyFont="1" applyBorder="1"/>
    <xf numFmtId="0" fontId="1" fillId="0" borderId="1" xfId="1" applyBorder="1"/>
    <xf numFmtId="0" fontId="2" fillId="0" borderId="0" xfId="1" applyFont="1" applyBorder="1" applyAlignment="1"/>
    <xf numFmtId="0" fontId="2" fillId="0" borderId="6" xfId="1" applyFont="1" applyBorder="1" applyAlignment="1"/>
    <xf numFmtId="0" fontId="2" fillId="0" borderId="2" xfId="1" applyFont="1" applyBorder="1" applyAlignment="1">
      <alignment wrapText="1"/>
    </xf>
    <xf numFmtId="2" fontId="6" fillId="0" borderId="2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wrapText="1"/>
    </xf>
    <xf numFmtId="0" fontId="2" fillId="0" borderId="1" xfId="1" applyFont="1" applyBorder="1" applyAlignment="1"/>
    <xf numFmtId="0" fontId="2" fillId="0" borderId="0" xfId="1" applyFont="1" applyBorder="1" applyAlignment="1">
      <alignment horizontal="center"/>
    </xf>
    <xf numFmtId="0" fontId="9" fillId="0" borderId="0" xfId="1" applyFont="1"/>
    <xf numFmtId="0" fontId="1" fillId="0" borderId="0" xfId="1" applyAlignment="1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 wrapText="1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2" fillId="0" borderId="1" xfId="1" applyFont="1" applyBorder="1" applyAlignment="1">
      <alignment vertical="center"/>
    </xf>
    <xf numFmtId="0" fontId="4" fillId="0" borderId="6" xfId="1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7" xfId="1" applyFont="1" applyBorder="1" applyAlignment="1">
      <alignment horizontal="center" wrapText="1"/>
    </xf>
    <xf numFmtId="0" fontId="2" fillId="0" borderId="5" xfId="1" applyFont="1" applyBorder="1" applyAlignment="1">
      <alignment horizontal="center" wrapText="1"/>
    </xf>
    <xf numFmtId="0" fontId="2" fillId="0" borderId="8" xfId="1" applyFont="1" applyBorder="1" applyAlignment="1">
      <alignment horizontal="center" wrapText="1"/>
    </xf>
    <xf numFmtId="0" fontId="14" fillId="0" borderId="5" xfId="1" applyFont="1" applyBorder="1"/>
    <xf numFmtId="164" fontId="2" fillId="0" borderId="2" xfId="1" applyNumberFormat="1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vertical="center" wrapText="1"/>
    </xf>
    <xf numFmtId="164" fontId="2" fillId="0" borderId="3" xfId="1" applyNumberFormat="1" applyFont="1" applyBorder="1" applyAlignment="1">
      <alignment vertical="center" wrapText="1"/>
    </xf>
    <xf numFmtId="164" fontId="2" fillId="0" borderId="14" xfId="1" applyNumberFormat="1" applyFont="1" applyBorder="1" applyAlignment="1">
      <alignment vertical="center" wrapText="1"/>
    </xf>
    <xf numFmtId="164" fontId="2" fillId="0" borderId="12" xfId="1" applyNumberFormat="1" applyFont="1" applyBorder="1" applyAlignment="1">
      <alignment vertical="center" wrapText="1"/>
    </xf>
    <xf numFmtId="0" fontId="4" fillId="2" borderId="0" xfId="1" applyFont="1" applyFill="1"/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4" fillId="0" borderId="0" xfId="1" applyFont="1" applyAlignment="1">
      <alignment horizontal="left"/>
    </xf>
    <xf numFmtId="49" fontId="2" fillId="2" borderId="1" xfId="1" applyNumberFormat="1" applyFont="1" applyFill="1" applyBorder="1" applyAlignment="1">
      <alignment horizontal="justify" wrapText="1"/>
    </xf>
    <xf numFmtId="0" fontId="2" fillId="0" borderId="1" xfId="1" applyFont="1" applyBorder="1" applyAlignment="1">
      <alignment horizontal="left"/>
    </xf>
    <xf numFmtId="0" fontId="2" fillId="0" borderId="1" xfId="1" applyFont="1" applyBorder="1" applyAlignment="1">
      <alignment horizontal="center" wrapText="1"/>
    </xf>
    <xf numFmtId="0" fontId="4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Border="1" applyAlignment="1">
      <alignment horizontal="center" wrapText="1"/>
    </xf>
    <xf numFmtId="0" fontId="2" fillId="0" borderId="2" xfId="1" applyFont="1" applyBorder="1" applyAlignment="1"/>
    <xf numFmtId="0" fontId="2" fillId="2" borderId="0" xfId="1" applyFont="1" applyFill="1" applyBorder="1" applyAlignment="1">
      <alignment horizontal="left" vertical="center" wrapText="1"/>
    </xf>
    <xf numFmtId="0" fontId="4" fillId="0" borderId="0" xfId="1" applyFont="1" applyBorder="1" applyAlignment="1">
      <alignment horizontal="left" wrapText="1"/>
    </xf>
    <xf numFmtId="0" fontId="5" fillId="0" borderId="0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center"/>
    </xf>
    <xf numFmtId="0" fontId="2" fillId="0" borderId="7" xfId="1" applyFont="1" applyBorder="1" applyAlignment="1"/>
    <xf numFmtId="0" fontId="2" fillId="0" borderId="5" xfId="1" applyFont="1" applyBorder="1" applyAlignment="1"/>
    <xf numFmtId="0" fontId="2" fillId="0" borderId="8" xfId="1" applyFont="1" applyBorder="1" applyAlignment="1"/>
    <xf numFmtId="165" fontId="4" fillId="0" borderId="5" xfId="1" applyNumberFormat="1" applyFon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11" fillId="0" borderId="0" xfId="1" applyNumberFormat="1" applyFont="1" applyAlignment="1">
      <alignment horizontal="center"/>
    </xf>
    <xf numFmtId="165" fontId="13" fillId="0" borderId="0" xfId="0" applyNumberFormat="1" applyFont="1" applyAlignment="1">
      <alignment horizontal="center"/>
    </xf>
    <xf numFmtId="0" fontId="1" fillId="0" borderId="0" xfId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2" xfId="1" applyFont="1" applyBorder="1" applyAlignment="1">
      <alignment horizontal="left" wrapText="1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2" fillId="0" borderId="2" xfId="1" applyFont="1" applyBorder="1" applyAlignment="1">
      <alignment horizontal="left"/>
    </xf>
    <xf numFmtId="2" fontId="6" fillId="0" borderId="7" xfId="1" applyNumberFormat="1" applyFont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 wrapText="1"/>
    </xf>
    <xf numFmtId="2" fontId="6" fillId="0" borderId="8" xfId="1" applyNumberFormat="1" applyFont="1" applyBorder="1" applyAlignment="1">
      <alignment horizontal="center" vertical="center" wrapText="1"/>
    </xf>
    <xf numFmtId="0" fontId="4" fillId="0" borderId="7" xfId="1" applyFont="1" applyBorder="1" applyAlignment="1">
      <alignment horizontal="left" vertical="center" wrapText="1"/>
    </xf>
    <xf numFmtId="0" fontId="6" fillId="0" borderId="8" xfId="1" applyFont="1" applyBorder="1" applyAlignment="1">
      <alignment vertical="center"/>
    </xf>
    <xf numFmtId="164" fontId="2" fillId="0" borderId="7" xfId="1" applyNumberFormat="1" applyFont="1" applyBorder="1" applyAlignment="1">
      <alignment horizontal="center" vertical="center" wrapText="1"/>
    </xf>
    <xf numFmtId="164" fontId="2" fillId="0" borderId="5" xfId="1" applyNumberFormat="1" applyFont="1" applyBorder="1" applyAlignment="1">
      <alignment horizontal="center" vertical="center" wrapText="1"/>
    </xf>
    <xf numFmtId="164" fontId="2" fillId="0" borderId="8" xfId="1" applyNumberFormat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wrapText="1"/>
    </xf>
    <xf numFmtId="0" fontId="2" fillId="0" borderId="5" xfId="1" applyFont="1" applyBorder="1" applyAlignment="1">
      <alignment horizontal="center" wrapText="1"/>
    </xf>
    <xf numFmtId="0" fontId="2" fillId="0" borderId="8" xfId="1" applyFont="1" applyBorder="1" applyAlignment="1">
      <alignment horizontal="center" wrapText="1"/>
    </xf>
    <xf numFmtId="0" fontId="4" fillId="0" borderId="8" xfId="1" applyFont="1" applyBorder="1" applyAlignment="1">
      <alignment horizontal="left" vertical="center" wrapText="1"/>
    </xf>
    <xf numFmtId="164" fontId="4" fillId="0" borderId="7" xfId="1" applyNumberFormat="1" applyFont="1" applyBorder="1" applyAlignment="1">
      <alignment horizontal="center" vertical="center" wrapText="1"/>
    </xf>
    <xf numFmtId="164" fontId="4" fillId="0" borderId="5" xfId="1" applyNumberFormat="1" applyFont="1" applyBorder="1" applyAlignment="1">
      <alignment horizontal="center" vertical="center" wrapText="1"/>
    </xf>
    <xf numFmtId="164" fontId="4" fillId="0" borderId="8" xfId="1" applyNumberFormat="1" applyFont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4" fillId="0" borderId="0" xfId="1" applyFont="1" applyBorder="1" applyAlignment="1">
      <alignment horizontal="center"/>
    </xf>
    <xf numFmtId="2" fontId="1" fillId="0" borderId="2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1" fillId="0" borderId="10" xfId="1" applyFont="1" applyBorder="1" applyAlignment="1">
      <alignment vertical="center"/>
    </xf>
    <xf numFmtId="0" fontId="1" fillId="0" borderId="11" xfId="1" applyFont="1" applyBorder="1" applyAlignment="1">
      <alignment vertical="center"/>
    </xf>
    <xf numFmtId="0" fontId="1" fillId="0" borderId="12" xfId="1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left" vertical="center" wrapText="1"/>
    </xf>
    <xf numFmtId="164" fontId="2" fillId="2" borderId="7" xfId="1" applyNumberFormat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164" fontId="2" fillId="2" borderId="8" xfId="1" applyNumberFormat="1" applyFont="1" applyFill="1" applyBorder="1" applyAlignment="1">
      <alignment horizontal="center" vertical="center" wrapText="1"/>
    </xf>
    <xf numFmtId="0" fontId="8" fillId="0" borderId="7" xfId="1" applyFont="1" applyBorder="1" applyAlignment="1">
      <alignment horizontal="left" vertical="center" wrapText="1"/>
    </xf>
    <xf numFmtId="0" fontId="8" fillId="0" borderId="8" xfId="1" applyFont="1" applyBorder="1" applyAlignment="1">
      <alignment horizontal="left" vertical="center" wrapText="1"/>
    </xf>
    <xf numFmtId="49" fontId="2" fillId="0" borderId="7" xfId="1" applyNumberFormat="1" applyFont="1" applyBorder="1" applyAlignment="1">
      <alignment vertical="center" wrapText="1"/>
    </xf>
    <xf numFmtId="49" fontId="2" fillId="0" borderId="8" xfId="1" applyNumberFormat="1" applyFont="1" applyBorder="1" applyAlignment="1">
      <alignment vertical="center" wrapText="1"/>
    </xf>
    <xf numFmtId="0" fontId="4" fillId="0" borderId="9" xfId="1" applyFont="1" applyBorder="1" applyAlignment="1">
      <alignment horizontal="left" vertical="center" wrapText="1"/>
    </xf>
    <xf numFmtId="0" fontId="4" fillId="0" borderId="10" xfId="1" applyFont="1" applyBorder="1" applyAlignment="1">
      <alignment horizontal="left" vertical="center" wrapText="1"/>
    </xf>
    <xf numFmtId="2" fontId="6" fillId="0" borderId="2" xfId="1" applyNumberFormat="1" applyFont="1" applyBorder="1" applyAlignment="1">
      <alignment horizontal="center" vertical="center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164" fontId="2" fillId="0" borderId="9" xfId="1" applyNumberFormat="1" applyFont="1" applyBorder="1" applyAlignment="1">
      <alignment horizontal="center" vertical="center" wrapText="1"/>
    </xf>
    <xf numFmtId="164" fontId="2" fillId="0" borderId="6" xfId="1" applyNumberFormat="1" applyFont="1" applyBorder="1" applyAlignment="1">
      <alignment horizontal="center" vertical="center" wrapText="1"/>
    </xf>
    <xf numFmtId="164" fontId="2" fillId="0" borderId="10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wrapText="1"/>
    </xf>
    <xf numFmtId="0" fontId="2" fillId="0" borderId="6" xfId="1" applyFont="1" applyBorder="1" applyAlignment="1">
      <alignment horizontal="center" wrapText="1"/>
    </xf>
    <xf numFmtId="0" fontId="2" fillId="0" borderId="10" xfId="1" applyFont="1" applyBorder="1" applyAlignment="1">
      <alignment horizontal="center" wrapText="1"/>
    </xf>
    <xf numFmtId="0" fontId="2" fillId="0" borderId="13" xfId="1" applyFont="1" applyBorder="1" applyAlignment="1">
      <alignment horizontal="left" vertical="center" wrapText="1"/>
    </xf>
    <xf numFmtId="0" fontId="2" fillId="0" borderId="14" xfId="1" applyFont="1" applyBorder="1" applyAlignment="1">
      <alignment horizontal="left" vertical="center" wrapText="1"/>
    </xf>
    <xf numFmtId="164" fontId="2" fillId="0" borderId="13" xfId="1" applyNumberFormat="1" applyFont="1" applyBorder="1" applyAlignment="1">
      <alignment horizontal="center" vertical="center" wrapText="1"/>
    </xf>
    <xf numFmtId="164" fontId="2" fillId="0" borderId="15" xfId="1" applyNumberFormat="1" applyFont="1" applyBorder="1" applyAlignment="1">
      <alignment horizontal="center" vertical="center" wrapText="1"/>
    </xf>
    <xf numFmtId="164" fontId="2" fillId="0" borderId="14" xfId="1" applyNumberFormat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wrapText="1"/>
    </xf>
    <xf numFmtId="0" fontId="2" fillId="0" borderId="15" xfId="1" applyFont="1" applyBorder="1" applyAlignment="1">
      <alignment horizontal="center" wrapText="1"/>
    </xf>
    <xf numFmtId="0" fontId="2" fillId="0" borderId="14" xfId="1" applyFont="1" applyBorder="1" applyAlignment="1">
      <alignment horizontal="center" wrapText="1"/>
    </xf>
    <xf numFmtId="0" fontId="2" fillId="0" borderId="11" xfId="1" applyFont="1" applyBorder="1" applyAlignment="1">
      <alignment horizontal="left" vertical="center" wrapText="1"/>
    </xf>
    <xf numFmtId="0" fontId="2" fillId="0" borderId="12" xfId="1" applyFont="1" applyBorder="1" applyAlignment="1">
      <alignment horizontal="left" vertical="center" wrapText="1"/>
    </xf>
    <xf numFmtId="164" fontId="2" fillId="0" borderId="1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2" fillId="0" borderId="12" xfId="1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wrapText="1"/>
    </xf>
    <xf numFmtId="0" fontId="2" fillId="0" borderId="12" xfId="1" applyFont="1" applyBorder="1" applyAlignment="1">
      <alignment horizontal="center" wrapText="1"/>
    </xf>
    <xf numFmtId="2" fontId="6" fillId="3" borderId="7" xfId="1" applyNumberFormat="1" applyFont="1" applyFill="1" applyBorder="1" applyAlignment="1">
      <alignment horizontal="center" vertical="center" wrapText="1"/>
    </xf>
    <xf numFmtId="2" fontId="6" fillId="3" borderId="1" xfId="1" applyNumberFormat="1" applyFont="1" applyFill="1" applyBorder="1" applyAlignment="1">
      <alignment horizontal="center" vertical="center" wrapText="1"/>
    </xf>
    <xf numFmtId="2" fontId="6" fillId="3" borderId="5" xfId="1" applyNumberFormat="1" applyFont="1" applyFill="1" applyBorder="1" applyAlignment="1">
      <alignment horizontal="center" vertical="center" wrapText="1"/>
    </xf>
    <xf numFmtId="2" fontId="6" fillId="3" borderId="8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Border="1" applyAlignment="1">
      <alignment horizontal="left" vertical="center" wrapText="1"/>
    </xf>
    <xf numFmtId="49" fontId="2" fillId="0" borderId="8" xfId="1" applyNumberFormat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/>
    </xf>
    <xf numFmtId="0" fontId="2" fillId="0" borderId="0" xfId="1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1"/>
  <sheetViews>
    <sheetView tabSelected="1" topLeftCell="A97" zoomScaleNormal="100" zoomScaleSheetLayoutView="100" workbookViewId="0">
      <selection activeCell="D156" sqref="D156"/>
    </sheetView>
  </sheetViews>
  <sheetFormatPr defaultRowHeight="15"/>
  <cols>
    <col min="3" max="3" width="15.7109375" customWidth="1"/>
    <col min="4" max="4" width="13.140625" customWidth="1"/>
    <col min="7" max="7" width="8.140625" customWidth="1"/>
    <col min="9" max="9" width="27.42578125" customWidth="1"/>
    <col min="10" max="10" width="11.28515625" customWidth="1"/>
  </cols>
  <sheetData>
    <row r="1" spans="2:10">
      <c r="B1" s="32"/>
      <c r="C1" s="32"/>
      <c r="D1" s="2"/>
      <c r="E1" s="2"/>
      <c r="F1" s="2"/>
      <c r="G1" s="2"/>
      <c r="H1" s="2"/>
      <c r="I1" s="2"/>
      <c r="J1" s="4"/>
    </row>
    <row r="2" spans="2:10">
      <c r="B2" s="32"/>
      <c r="C2" s="32"/>
      <c r="D2" s="2"/>
      <c r="E2" s="2"/>
      <c r="F2" s="2"/>
      <c r="G2" s="2"/>
      <c r="H2" s="2"/>
      <c r="I2" s="2"/>
      <c r="J2" s="4" t="s">
        <v>0</v>
      </c>
    </row>
    <row r="3" spans="2:10">
      <c r="B3" s="32"/>
      <c r="C3" s="32"/>
      <c r="D3" s="2"/>
      <c r="E3" s="2"/>
      <c r="F3" s="2"/>
      <c r="G3" s="2"/>
      <c r="H3" s="5"/>
      <c r="I3" s="5"/>
      <c r="J3" s="6" t="s">
        <v>1</v>
      </c>
    </row>
    <row r="4" spans="2:10">
      <c r="B4" s="32"/>
      <c r="C4" s="32"/>
      <c r="D4" s="2"/>
      <c r="E4" s="2"/>
      <c r="F4" s="2"/>
      <c r="G4" s="7"/>
      <c r="H4" s="7"/>
      <c r="I4" s="7"/>
      <c r="J4" s="8" t="s">
        <v>2</v>
      </c>
    </row>
    <row r="5" spans="2:10">
      <c r="B5" s="32"/>
      <c r="C5" s="32"/>
      <c r="D5" s="2"/>
      <c r="E5" s="2"/>
      <c r="F5" s="2"/>
      <c r="G5" s="2"/>
      <c r="H5" s="5"/>
      <c r="I5" s="5"/>
      <c r="J5" s="9"/>
    </row>
    <row r="6" spans="2:10">
      <c r="B6" s="32"/>
      <c r="C6" s="32"/>
      <c r="D6" s="2"/>
      <c r="E6" s="2"/>
      <c r="F6" s="2"/>
      <c r="G6" s="2"/>
      <c r="H6" s="7"/>
      <c r="I6" s="7"/>
      <c r="J6" s="10" t="s">
        <v>3</v>
      </c>
    </row>
    <row r="7" spans="2:10">
      <c r="B7" s="32"/>
      <c r="C7" s="32"/>
      <c r="D7" s="2"/>
      <c r="E7" s="2"/>
      <c r="F7" s="2"/>
      <c r="G7" s="2"/>
      <c r="H7" s="2"/>
      <c r="I7" s="2"/>
      <c r="J7" s="11" t="s">
        <v>143</v>
      </c>
    </row>
    <row r="8" spans="2:10">
      <c r="B8" s="32"/>
      <c r="C8" s="32"/>
      <c r="D8" s="2"/>
      <c r="E8" s="2"/>
      <c r="F8" s="2"/>
      <c r="G8" s="2"/>
      <c r="H8" s="2"/>
      <c r="I8" s="2"/>
      <c r="J8" s="2"/>
    </row>
    <row r="9" spans="2:10">
      <c r="B9" s="32"/>
      <c r="C9" s="32"/>
      <c r="D9" s="2"/>
      <c r="E9" s="2"/>
      <c r="F9" s="2"/>
      <c r="G9" s="2"/>
      <c r="H9" s="2"/>
      <c r="I9" s="2"/>
      <c r="J9" s="11" t="s">
        <v>4</v>
      </c>
    </row>
    <row r="10" spans="2:10">
      <c r="B10" s="32"/>
      <c r="C10" s="32"/>
      <c r="D10" s="2"/>
      <c r="E10" s="2"/>
      <c r="F10" s="2"/>
      <c r="G10" s="59" t="s">
        <v>5</v>
      </c>
      <c r="H10" s="59"/>
      <c r="I10" s="59"/>
      <c r="J10" s="59"/>
    </row>
    <row r="11" spans="2:10">
      <c r="B11" s="32"/>
      <c r="C11" s="32"/>
      <c r="D11" s="2"/>
      <c r="E11" s="2"/>
      <c r="F11" s="2"/>
      <c r="G11" s="7"/>
      <c r="H11" s="2"/>
      <c r="I11" s="2"/>
      <c r="J11" s="8" t="s">
        <v>6</v>
      </c>
    </row>
    <row r="12" spans="2:10">
      <c r="B12" s="32"/>
      <c r="C12" s="32"/>
      <c r="D12" s="2"/>
      <c r="E12" s="2"/>
      <c r="F12" s="2"/>
      <c r="G12" s="2"/>
      <c r="H12" s="5"/>
      <c r="I12" s="5"/>
      <c r="J12" s="9" t="s">
        <v>7</v>
      </c>
    </row>
    <row r="13" spans="2:10">
      <c r="B13" s="32"/>
      <c r="C13" s="32"/>
      <c r="D13" s="2"/>
      <c r="E13" s="2"/>
      <c r="F13" s="2"/>
      <c r="G13" s="2"/>
      <c r="H13" s="7"/>
      <c r="I13" s="7"/>
      <c r="J13" s="10" t="s">
        <v>3</v>
      </c>
    </row>
    <row r="14" spans="2:10">
      <c r="B14" s="32"/>
      <c r="C14" s="32"/>
      <c r="D14" s="2"/>
      <c r="E14" s="2"/>
      <c r="F14" s="2"/>
      <c r="G14" s="2"/>
      <c r="H14" s="2"/>
      <c r="I14" s="2"/>
      <c r="J14" s="11" t="s">
        <v>144</v>
      </c>
    </row>
    <row r="15" spans="2:10">
      <c r="B15" s="60" t="s">
        <v>8</v>
      </c>
      <c r="C15" s="60"/>
      <c r="D15" s="60"/>
      <c r="E15" s="60"/>
      <c r="F15" s="60"/>
      <c r="G15" s="60"/>
      <c r="H15" s="60"/>
      <c r="I15" s="60"/>
      <c r="J15" s="60"/>
    </row>
    <row r="16" spans="2:10">
      <c r="B16" s="60" t="s">
        <v>9</v>
      </c>
      <c r="C16" s="60"/>
      <c r="D16" s="60"/>
      <c r="E16" s="60"/>
      <c r="F16" s="60"/>
      <c r="G16" s="60"/>
      <c r="H16" s="60"/>
      <c r="I16" s="60"/>
      <c r="J16" s="60"/>
    </row>
    <row r="17" spans="1:10">
      <c r="A17" s="2"/>
      <c r="B17" s="60" t="s">
        <v>150</v>
      </c>
      <c r="C17" s="60"/>
      <c r="D17" s="60"/>
      <c r="E17" s="60"/>
      <c r="F17" s="60"/>
      <c r="G17" s="60"/>
      <c r="H17" s="60"/>
      <c r="I17" s="60"/>
      <c r="J17" s="60"/>
    </row>
    <row r="18" spans="1:10">
      <c r="A18" s="2"/>
      <c r="B18" s="61" t="s">
        <v>145</v>
      </c>
      <c r="C18" s="61"/>
      <c r="D18" s="61"/>
      <c r="E18" s="61"/>
      <c r="F18" s="61"/>
      <c r="G18" s="61"/>
      <c r="H18" s="61"/>
      <c r="I18" s="61"/>
      <c r="J18" s="61"/>
    </row>
    <row r="19" spans="1:10">
      <c r="A19" s="2"/>
      <c r="B19" s="32"/>
      <c r="C19" s="32"/>
      <c r="D19" s="2"/>
      <c r="E19" s="2"/>
      <c r="F19" s="2"/>
      <c r="G19" s="2"/>
      <c r="H19" s="2"/>
      <c r="I19" s="11"/>
      <c r="J19" s="2"/>
    </row>
    <row r="20" spans="1:10">
      <c r="A20" s="3" t="s">
        <v>10</v>
      </c>
      <c r="B20" s="32"/>
      <c r="C20" s="32"/>
      <c r="D20" s="62" t="s">
        <v>146</v>
      </c>
      <c r="E20" s="62"/>
      <c r="F20" s="62"/>
      <c r="G20" s="62"/>
      <c r="H20" s="2"/>
      <c r="I20" s="11" t="s">
        <v>11</v>
      </c>
      <c r="J20" s="12"/>
    </row>
    <row r="21" spans="1:10" ht="36.75" customHeight="1">
      <c r="A21" s="2"/>
      <c r="B21" s="32"/>
      <c r="C21" s="32"/>
      <c r="D21" s="59"/>
      <c r="E21" s="59"/>
      <c r="F21" s="59"/>
      <c r="G21" s="59"/>
      <c r="H21" s="2"/>
      <c r="I21" s="11" t="s">
        <v>12</v>
      </c>
      <c r="J21" s="41">
        <v>55608817</v>
      </c>
    </row>
    <row r="22" spans="1:10">
      <c r="A22" s="3" t="s">
        <v>13</v>
      </c>
      <c r="B22" s="32"/>
      <c r="C22" s="32"/>
      <c r="D22" s="13" t="s">
        <v>14</v>
      </c>
      <c r="E22" s="13"/>
      <c r="F22" s="13"/>
      <c r="G22" s="13"/>
      <c r="H22" s="2"/>
      <c r="I22" s="11"/>
      <c r="J22" s="53">
        <v>911</v>
      </c>
    </row>
    <row r="23" spans="1:10">
      <c r="A23" s="3" t="s">
        <v>15</v>
      </c>
      <c r="B23" s="32"/>
      <c r="C23" s="32"/>
      <c r="D23" s="5" t="s">
        <v>16</v>
      </c>
      <c r="E23" s="5"/>
      <c r="F23" s="5"/>
      <c r="G23" s="5"/>
      <c r="H23" s="2"/>
      <c r="I23" s="11" t="s">
        <v>17</v>
      </c>
      <c r="J23" s="54"/>
    </row>
    <row r="24" spans="1:10">
      <c r="A24" s="3" t="s">
        <v>18</v>
      </c>
      <c r="B24" s="32"/>
      <c r="C24" s="32"/>
      <c r="D24" s="45" t="s">
        <v>141</v>
      </c>
      <c r="E24" s="13"/>
      <c r="F24" s="13"/>
      <c r="G24" s="13"/>
      <c r="H24" s="2"/>
      <c r="I24" s="11" t="s">
        <v>19</v>
      </c>
      <c r="J24" s="14">
        <v>32401364000</v>
      </c>
    </row>
    <row r="25" spans="1:10">
      <c r="A25" s="3" t="s">
        <v>20</v>
      </c>
      <c r="B25" s="32"/>
      <c r="C25" s="32"/>
      <c r="D25" s="2"/>
      <c r="E25" s="55">
        <v>4205012068</v>
      </c>
      <c r="F25" s="55"/>
      <c r="G25" s="55"/>
      <c r="H25" s="2"/>
      <c r="I25" s="11" t="s">
        <v>21</v>
      </c>
      <c r="J25" s="15">
        <v>383</v>
      </c>
    </row>
    <row r="26" spans="1:10">
      <c r="A26" s="3" t="s">
        <v>22</v>
      </c>
      <c r="B26" s="32"/>
      <c r="C26" s="32"/>
      <c r="D26" s="2"/>
      <c r="E26" s="55">
        <v>420501001</v>
      </c>
      <c r="F26" s="55"/>
      <c r="G26" s="55"/>
      <c r="H26" s="2"/>
      <c r="I26" s="11" t="s">
        <v>23</v>
      </c>
      <c r="J26" s="16">
        <v>643</v>
      </c>
    </row>
    <row r="27" spans="1:10">
      <c r="A27" s="3" t="s">
        <v>24</v>
      </c>
      <c r="B27" s="32"/>
      <c r="C27" s="32"/>
      <c r="D27" s="2"/>
      <c r="E27" s="2"/>
      <c r="F27" s="2"/>
      <c r="G27" s="2"/>
      <c r="H27" s="2"/>
      <c r="I27" s="17"/>
      <c r="J27" s="17"/>
    </row>
    <row r="28" spans="1:10">
      <c r="A28" s="2"/>
      <c r="B28" s="32"/>
      <c r="C28" s="32"/>
      <c r="D28" s="2"/>
      <c r="E28" s="2"/>
      <c r="F28" s="2"/>
      <c r="G28" s="2"/>
      <c r="H28" s="2"/>
      <c r="I28" s="11"/>
      <c r="J28" s="2"/>
    </row>
    <row r="29" spans="1:10">
      <c r="A29" s="18" t="s">
        <v>25</v>
      </c>
      <c r="B29" s="37"/>
      <c r="C29" s="37"/>
      <c r="D29" s="18"/>
      <c r="E29" s="18"/>
      <c r="F29" s="18"/>
      <c r="G29" s="18"/>
      <c r="H29" s="18"/>
      <c r="I29" s="18"/>
      <c r="J29" s="18"/>
    </row>
    <row r="30" spans="1:10">
      <c r="A30" s="56" t="s">
        <v>26</v>
      </c>
      <c r="B30" s="56"/>
      <c r="C30" s="56"/>
      <c r="D30" s="56"/>
      <c r="E30" s="56"/>
      <c r="F30" s="56"/>
      <c r="G30" s="56"/>
      <c r="H30" s="56"/>
      <c r="I30" s="56"/>
      <c r="J30" s="56"/>
    </row>
    <row r="31" spans="1:10" ht="13.5" customHeight="1">
      <c r="A31" s="57" t="s">
        <v>149</v>
      </c>
      <c r="B31" s="57"/>
      <c r="C31" s="57"/>
      <c r="D31" s="57"/>
      <c r="E31" s="57"/>
      <c r="F31" s="57"/>
      <c r="G31" s="57"/>
      <c r="H31" s="57"/>
      <c r="I31" s="57"/>
      <c r="J31" s="57"/>
    </row>
    <row r="32" spans="1:10">
      <c r="A32" s="19" t="s">
        <v>27</v>
      </c>
      <c r="B32" s="40"/>
      <c r="C32" s="40"/>
      <c r="D32" s="19"/>
      <c r="E32" s="19"/>
      <c r="F32" s="19"/>
      <c r="G32" s="19"/>
      <c r="H32" s="19"/>
      <c r="I32" s="19"/>
      <c r="J32" s="19"/>
    </row>
    <row r="33" spans="1:10">
      <c r="A33" s="58" t="s">
        <v>28</v>
      </c>
      <c r="B33" s="58"/>
      <c r="C33" s="58"/>
      <c r="D33" s="58"/>
      <c r="E33" s="58"/>
      <c r="F33" s="58"/>
      <c r="G33" s="58"/>
      <c r="H33" s="58"/>
      <c r="I33" s="58"/>
      <c r="J33" s="58"/>
    </row>
    <row r="34" spans="1:10">
      <c r="A34" s="20" t="s">
        <v>29</v>
      </c>
      <c r="B34" s="38"/>
      <c r="C34" s="37"/>
      <c r="D34" s="20"/>
      <c r="E34" s="20"/>
      <c r="F34" s="20"/>
      <c r="G34" s="20"/>
      <c r="H34" s="20"/>
      <c r="I34" s="20"/>
      <c r="J34" s="21"/>
    </row>
    <row r="35" spans="1:10" ht="46.5" customHeight="1">
      <c r="A35" s="64" t="s">
        <v>151</v>
      </c>
      <c r="B35" s="64"/>
      <c r="C35" s="64"/>
      <c r="D35" s="64"/>
      <c r="E35" s="64"/>
      <c r="F35" s="64"/>
      <c r="G35" s="64"/>
      <c r="H35" s="64"/>
      <c r="I35" s="64"/>
      <c r="J35" s="64"/>
    </row>
    <row r="36" spans="1:10">
      <c r="A36" s="20" t="s">
        <v>30</v>
      </c>
      <c r="B36" s="38"/>
      <c r="C36" s="37"/>
      <c r="D36" s="20"/>
      <c r="E36" s="20"/>
      <c r="F36" s="20"/>
      <c r="G36" s="20"/>
      <c r="H36" s="20"/>
      <c r="I36" s="20"/>
      <c r="J36" s="21"/>
    </row>
    <row r="37" spans="1:10">
      <c r="A37" s="65" t="s">
        <v>31</v>
      </c>
      <c r="B37" s="65"/>
      <c r="C37" s="65"/>
      <c r="D37" s="65"/>
      <c r="E37" s="65"/>
      <c r="F37" s="65"/>
      <c r="G37" s="65"/>
      <c r="H37" s="65"/>
      <c r="I37" s="65"/>
      <c r="J37" s="65"/>
    </row>
    <row r="38" spans="1:10">
      <c r="A38" s="66"/>
      <c r="B38" s="66"/>
      <c r="C38" s="66"/>
      <c r="D38" s="66"/>
      <c r="E38" s="66"/>
      <c r="F38" s="66"/>
      <c r="G38" s="66"/>
      <c r="H38" s="66"/>
      <c r="I38" s="66"/>
      <c r="J38" s="66"/>
    </row>
    <row r="39" spans="1:10">
      <c r="A39" s="20" t="s">
        <v>32</v>
      </c>
      <c r="B39" s="38"/>
      <c r="C39" s="37"/>
      <c r="D39" s="20"/>
      <c r="E39" s="20"/>
      <c r="F39" s="20"/>
      <c r="G39" s="20"/>
      <c r="H39" s="20"/>
      <c r="I39" s="20"/>
      <c r="J39" s="21"/>
    </row>
    <row r="40" spans="1:10">
      <c r="A40" s="20" t="s">
        <v>33</v>
      </c>
      <c r="B40" s="38"/>
      <c r="C40" s="37"/>
      <c r="D40" s="20"/>
      <c r="E40" s="20"/>
      <c r="F40" s="20"/>
      <c r="G40" s="20"/>
      <c r="H40" s="20"/>
      <c r="I40" s="20"/>
      <c r="J40" s="21"/>
    </row>
    <row r="41" spans="1:10">
      <c r="A41" s="20" t="s">
        <v>34</v>
      </c>
      <c r="B41" s="38"/>
      <c r="C41" s="37"/>
      <c r="D41" s="20"/>
      <c r="E41" s="20"/>
      <c r="F41" s="20"/>
      <c r="G41" s="20"/>
      <c r="H41" s="20"/>
      <c r="I41" s="20"/>
      <c r="J41" s="21"/>
    </row>
    <row r="42" spans="1:10">
      <c r="A42" s="66"/>
      <c r="B42" s="66"/>
      <c r="C42" s="66"/>
      <c r="D42" s="66"/>
      <c r="E42" s="66"/>
      <c r="F42" s="66"/>
      <c r="G42" s="66"/>
      <c r="H42" s="66"/>
      <c r="I42" s="66"/>
      <c r="J42" s="66"/>
    </row>
    <row r="43" spans="1:10">
      <c r="A43" s="52" t="s">
        <v>35</v>
      </c>
      <c r="B43" s="38"/>
      <c r="C43" s="37"/>
      <c r="D43" s="20"/>
      <c r="E43" s="20"/>
      <c r="F43" s="20"/>
      <c r="G43" s="20"/>
      <c r="H43" s="20"/>
      <c r="I43" s="20"/>
      <c r="J43" s="21"/>
    </row>
    <row r="44" spans="1:10">
      <c r="A44" s="20" t="s">
        <v>36</v>
      </c>
      <c r="B44" s="38"/>
      <c r="C44" s="37"/>
      <c r="D44" s="20"/>
      <c r="E44" s="20"/>
      <c r="F44" s="20"/>
      <c r="G44" s="20"/>
      <c r="H44" s="20"/>
      <c r="I44" s="20"/>
      <c r="J44" s="21"/>
    </row>
    <row r="45" spans="1:10">
      <c r="A45" s="67" t="s">
        <v>37</v>
      </c>
      <c r="B45" s="67"/>
      <c r="C45" s="67"/>
      <c r="D45" s="67"/>
      <c r="E45" s="67"/>
      <c r="F45" s="67"/>
      <c r="G45" s="67"/>
      <c r="H45" s="67"/>
      <c r="I45" s="22" t="s">
        <v>38</v>
      </c>
      <c r="J45" s="21"/>
    </row>
    <row r="46" spans="1:10">
      <c r="A46" s="68" t="s">
        <v>39</v>
      </c>
      <c r="B46" s="69"/>
      <c r="C46" s="69"/>
      <c r="D46" s="69"/>
      <c r="E46" s="69"/>
      <c r="F46" s="69"/>
      <c r="G46" s="69"/>
      <c r="H46" s="70"/>
      <c r="I46" s="22"/>
      <c r="J46" s="21"/>
    </row>
    <row r="47" spans="1:10">
      <c r="A47" s="63" t="s">
        <v>40</v>
      </c>
      <c r="B47" s="63"/>
      <c r="C47" s="63"/>
      <c r="D47" s="63"/>
      <c r="E47" s="63"/>
      <c r="F47" s="63"/>
      <c r="G47" s="63"/>
      <c r="H47" s="63"/>
      <c r="I47" s="22"/>
      <c r="J47" s="21"/>
    </row>
    <row r="48" spans="1:10">
      <c r="A48" s="63" t="s">
        <v>41</v>
      </c>
      <c r="B48" s="63"/>
      <c r="C48" s="63"/>
      <c r="D48" s="63"/>
      <c r="E48" s="63"/>
      <c r="F48" s="63"/>
      <c r="G48" s="63"/>
      <c r="H48" s="63"/>
      <c r="I48" s="22"/>
      <c r="J48" s="21"/>
    </row>
    <row r="49" spans="1:10">
      <c r="A49" s="63" t="s">
        <v>42</v>
      </c>
      <c r="B49" s="63"/>
      <c r="C49" s="63"/>
      <c r="D49" s="63"/>
      <c r="E49" s="63"/>
      <c r="F49" s="63"/>
      <c r="G49" s="63"/>
      <c r="H49" s="63"/>
      <c r="I49" s="22"/>
      <c r="J49" s="21"/>
    </row>
    <row r="50" spans="1:10">
      <c r="A50" s="63" t="s">
        <v>43</v>
      </c>
      <c r="B50" s="63"/>
      <c r="C50" s="63"/>
      <c r="D50" s="63"/>
      <c r="E50" s="63"/>
      <c r="F50" s="63"/>
      <c r="G50" s="63"/>
      <c r="H50" s="63"/>
      <c r="I50" s="22">
        <v>314</v>
      </c>
      <c r="J50" s="21"/>
    </row>
    <row r="51" spans="1:10">
      <c r="A51" s="63" t="s">
        <v>40</v>
      </c>
      <c r="B51" s="63"/>
      <c r="C51" s="63"/>
      <c r="D51" s="63"/>
      <c r="E51" s="63"/>
      <c r="F51" s="63"/>
      <c r="G51" s="63"/>
      <c r="H51" s="63"/>
      <c r="I51" s="22"/>
      <c r="J51" s="21"/>
    </row>
    <row r="52" spans="1:10">
      <c r="A52" s="63" t="s">
        <v>41</v>
      </c>
      <c r="B52" s="63"/>
      <c r="C52" s="63"/>
      <c r="D52" s="63"/>
      <c r="E52" s="63"/>
      <c r="F52" s="63"/>
      <c r="G52" s="63"/>
      <c r="H52" s="63"/>
      <c r="I52" s="22"/>
      <c r="J52" s="21"/>
    </row>
    <row r="53" spans="1:10">
      <c r="A53" s="63" t="s">
        <v>42</v>
      </c>
      <c r="B53" s="63"/>
      <c r="C53" s="63"/>
      <c r="D53" s="63"/>
      <c r="E53" s="63"/>
      <c r="F53" s="63"/>
      <c r="G53" s="63"/>
      <c r="H53" s="63"/>
      <c r="I53" s="22">
        <v>1</v>
      </c>
      <c r="J53" s="21"/>
    </row>
    <row r="54" spans="1:10">
      <c r="A54" s="63" t="s">
        <v>44</v>
      </c>
      <c r="B54" s="63"/>
      <c r="C54" s="63"/>
      <c r="D54" s="63"/>
      <c r="E54" s="63"/>
      <c r="F54" s="63"/>
      <c r="G54" s="63"/>
      <c r="H54" s="63"/>
      <c r="I54" s="22"/>
      <c r="J54" s="21"/>
    </row>
    <row r="55" spans="1:10">
      <c r="A55" s="63" t="s">
        <v>45</v>
      </c>
      <c r="B55" s="63"/>
      <c r="C55" s="63"/>
      <c r="D55" s="63"/>
      <c r="E55" s="63"/>
      <c r="F55" s="63"/>
      <c r="G55" s="63"/>
      <c r="H55" s="63"/>
      <c r="I55" s="22">
        <v>111</v>
      </c>
      <c r="J55" s="21"/>
    </row>
    <row r="56" spans="1:10">
      <c r="A56" s="63" t="s">
        <v>46</v>
      </c>
      <c r="B56" s="63"/>
      <c r="C56" s="63"/>
      <c r="D56" s="63"/>
      <c r="E56" s="63"/>
      <c r="F56" s="63"/>
      <c r="G56" s="63"/>
      <c r="H56" s="63"/>
      <c r="I56" s="22"/>
      <c r="J56" s="21"/>
    </row>
    <row r="57" spans="1:10">
      <c r="A57" s="63" t="s">
        <v>47</v>
      </c>
      <c r="B57" s="63"/>
      <c r="C57" s="63"/>
      <c r="D57" s="63"/>
      <c r="E57" s="63"/>
      <c r="F57" s="63"/>
      <c r="G57" s="63"/>
      <c r="H57" s="63"/>
      <c r="I57" s="22">
        <v>202</v>
      </c>
      <c r="J57" s="21"/>
    </row>
    <row r="58" spans="1:10">
      <c r="A58" s="63" t="s">
        <v>40</v>
      </c>
      <c r="B58" s="63"/>
      <c r="C58" s="63"/>
      <c r="D58" s="63"/>
      <c r="E58" s="63"/>
      <c r="F58" s="63"/>
      <c r="G58" s="63"/>
      <c r="H58" s="63"/>
      <c r="I58" s="22"/>
      <c r="J58" s="21"/>
    </row>
    <row r="59" spans="1:10">
      <c r="A59" s="63" t="s">
        <v>48</v>
      </c>
      <c r="B59" s="63"/>
      <c r="C59" s="63"/>
      <c r="D59" s="63"/>
      <c r="E59" s="63"/>
      <c r="F59" s="63"/>
      <c r="G59" s="63"/>
      <c r="H59" s="63"/>
      <c r="I59" s="22">
        <v>9</v>
      </c>
      <c r="J59" s="21"/>
    </row>
    <row r="60" spans="1:10">
      <c r="A60" s="63" t="s">
        <v>49</v>
      </c>
      <c r="B60" s="63"/>
      <c r="C60" s="63"/>
      <c r="D60" s="63"/>
      <c r="E60" s="63"/>
      <c r="F60" s="63"/>
      <c r="G60" s="63"/>
      <c r="H60" s="63"/>
      <c r="I60" s="22">
        <v>314</v>
      </c>
      <c r="J60" s="21"/>
    </row>
    <row r="61" spans="1:10">
      <c r="A61" s="20"/>
      <c r="B61" s="38"/>
      <c r="C61" s="37"/>
      <c r="D61" s="20"/>
      <c r="E61" s="20"/>
      <c r="F61" s="20"/>
      <c r="G61" s="20"/>
      <c r="H61" s="20"/>
      <c r="I61" s="20"/>
      <c r="J61" s="21"/>
    </row>
    <row r="62" spans="1:10">
      <c r="A62" s="52" t="s">
        <v>50</v>
      </c>
      <c r="B62" s="38"/>
      <c r="C62" s="37"/>
      <c r="D62" s="20"/>
      <c r="E62" s="20"/>
      <c r="F62" s="20"/>
      <c r="G62" s="20"/>
      <c r="H62" s="20"/>
      <c r="I62" s="20"/>
      <c r="J62" s="21"/>
    </row>
    <row r="63" spans="1:10">
      <c r="A63" s="3" t="s">
        <v>51</v>
      </c>
      <c r="B63" s="32"/>
      <c r="C63" s="32"/>
      <c r="D63" s="2"/>
      <c r="E63" s="2"/>
      <c r="F63" s="2"/>
      <c r="G63" s="2"/>
      <c r="H63" s="2"/>
      <c r="I63" s="2"/>
      <c r="J63" s="2"/>
    </row>
    <row r="64" spans="1:10">
      <c r="A64" s="3" t="s">
        <v>52</v>
      </c>
      <c r="B64" s="32"/>
      <c r="C64" s="32"/>
      <c r="D64" s="2"/>
      <c r="E64" s="2"/>
      <c r="F64" s="2"/>
      <c r="G64" s="2"/>
      <c r="H64" s="2"/>
      <c r="I64" s="2"/>
      <c r="J64" s="2"/>
    </row>
    <row r="65" spans="1:10">
      <c r="A65" s="5"/>
      <c r="B65" s="39"/>
      <c r="C65" s="39"/>
      <c r="D65" s="5"/>
      <c r="E65" s="5"/>
      <c r="F65" s="5"/>
      <c r="G65" s="5"/>
      <c r="H65" s="5"/>
      <c r="I65" s="5"/>
      <c r="J65" s="9"/>
    </row>
    <row r="66" spans="1:10">
      <c r="A66" s="3" t="s">
        <v>53</v>
      </c>
      <c r="B66" s="32"/>
      <c r="C66" s="32"/>
      <c r="D66" s="2"/>
      <c r="E66" s="2"/>
      <c r="F66" s="2"/>
      <c r="G66" s="2"/>
      <c r="H66" s="2"/>
      <c r="I66" s="2"/>
      <c r="J66" s="2"/>
    </row>
    <row r="67" spans="1:10">
      <c r="A67" s="5"/>
      <c r="B67" s="39"/>
      <c r="C67" s="39"/>
      <c r="D67" s="5"/>
      <c r="E67" s="5"/>
      <c r="F67" s="5"/>
      <c r="G67" s="5"/>
      <c r="H67" s="5"/>
      <c r="I67" s="5"/>
      <c r="J67" s="9"/>
    </row>
    <row r="68" spans="1:10">
      <c r="A68" s="3" t="s">
        <v>54</v>
      </c>
      <c r="B68" s="32"/>
      <c r="C68" s="32"/>
      <c r="D68" s="2"/>
      <c r="E68" s="2"/>
      <c r="F68" s="2"/>
      <c r="G68" s="2"/>
      <c r="H68" s="2"/>
      <c r="I68" s="2"/>
      <c r="J68" s="2"/>
    </row>
    <row r="69" spans="1:10">
      <c r="A69" s="5"/>
      <c r="B69" s="39"/>
      <c r="C69" s="39"/>
      <c r="D69" s="5"/>
      <c r="E69" s="5"/>
      <c r="F69" s="5"/>
      <c r="G69" s="5"/>
      <c r="H69" s="5"/>
      <c r="I69" s="5"/>
      <c r="J69" s="9"/>
    </row>
    <row r="70" spans="1:10">
      <c r="A70" s="52" t="s">
        <v>55</v>
      </c>
      <c r="B70" s="38"/>
      <c r="C70" s="37"/>
      <c r="D70" s="20"/>
      <c r="E70" s="20"/>
      <c r="F70" s="20"/>
      <c r="G70" s="20"/>
      <c r="H70" s="20"/>
      <c r="I70" s="71">
        <v>4369862.7699999996</v>
      </c>
      <c r="J70" s="72"/>
    </row>
    <row r="71" spans="1:10">
      <c r="A71" s="3" t="s">
        <v>56</v>
      </c>
      <c r="B71" s="32"/>
      <c r="C71" s="32"/>
      <c r="D71" s="2"/>
      <c r="E71" s="2"/>
      <c r="F71" s="73">
        <v>370778.5</v>
      </c>
      <c r="G71" s="74"/>
      <c r="H71" s="2"/>
      <c r="I71" s="2"/>
      <c r="J71" s="2"/>
    </row>
    <row r="72" spans="1:10">
      <c r="A72" s="23"/>
      <c r="B72" s="39"/>
      <c r="C72" s="39"/>
      <c r="D72" s="5"/>
      <c r="E72" s="5"/>
      <c r="F72" s="5"/>
      <c r="G72" s="5"/>
      <c r="H72" s="5"/>
      <c r="I72" s="5"/>
      <c r="J72" s="9"/>
    </row>
    <row r="73" spans="1:10">
      <c r="A73" s="20" t="s">
        <v>57</v>
      </c>
      <c r="B73" s="38"/>
      <c r="C73" s="37"/>
      <c r="D73" s="20"/>
      <c r="E73" s="20"/>
      <c r="F73" s="20"/>
      <c r="G73" s="20"/>
      <c r="H73" s="20"/>
      <c r="I73" s="20"/>
      <c r="J73" s="21"/>
    </row>
    <row r="74" spans="1:10">
      <c r="A74" s="20" t="s">
        <v>58</v>
      </c>
      <c r="B74" s="38"/>
      <c r="C74" s="37"/>
      <c r="D74" s="20"/>
      <c r="E74" s="20"/>
      <c r="F74" s="20"/>
      <c r="G74" s="20"/>
      <c r="H74" s="20"/>
      <c r="I74" s="20"/>
      <c r="J74" s="21"/>
    </row>
    <row r="75" spans="1:10">
      <c r="A75" s="75"/>
      <c r="B75" s="75"/>
      <c r="C75" s="75"/>
      <c r="D75" s="75"/>
      <c r="E75" s="75"/>
      <c r="F75" s="75"/>
      <c r="G75" s="75"/>
      <c r="H75" s="75"/>
      <c r="I75" s="75"/>
      <c r="J75" s="75"/>
    </row>
    <row r="76" spans="1:10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>
      <c r="A78" s="20" t="s">
        <v>59</v>
      </c>
      <c r="B78" s="38"/>
      <c r="C78" s="37"/>
      <c r="D78" s="20"/>
      <c r="E78" s="20"/>
      <c r="F78" s="20"/>
      <c r="G78" s="20"/>
      <c r="H78" s="20"/>
      <c r="I78" s="20"/>
      <c r="J78" s="21"/>
    </row>
    <row r="79" spans="1:10">
      <c r="A79" s="76" t="s">
        <v>60</v>
      </c>
      <c r="B79" s="76"/>
      <c r="C79" s="76"/>
      <c r="D79" s="76"/>
      <c r="E79" s="76"/>
      <c r="F79" s="76"/>
      <c r="G79" s="76"/>
      <c r="H79" s="76"/>
      <c r="I79" s="76"/>
      <c r="J79" s="76"/>
    </row>
    <row r="80" spans="1:10">
      <c r="A80" s="20" t="s">
        <v>61</v>
      </c>
      <c r="B80" s="38"/>
      <c r="C80" s="37"/>
      <c r="D80" s="20"/>
      <c r="E80" s="20"/>
      <c r="F80" s="20"/>
      <c r="G80" s="20"/>
      <c r="H80" s="20"/>
      <c r="I80" s="20"/>
      <c r="J80" s="21"/>
    </row>
    <row r="81" spans="1:10">
      <c r="A81" s="20" t="s">
        <v>62</v>
      </c>
      <c r="B81" s="38"/>
      <c r="C81" s="37"/>
      <c r="D81" s="20"/>
      <c r="E81" s="20"/>
      <c r="F81" s="20"/>
      <c r="G81" s="20"/>
      <c r="H81" s="20"/>
      <c r="I81" s="20"/>
      <c r="J81" s="21"/>
    </row>
    <row r="82" spans="1:10">
      <c r="A82" s="76" t="s">
        <v>142</v>
      </c>
      <c r="B82" s="76"/>
      <c r="C82" s="76"/>
      <c r="D82" s="76"/>
      <c r="E82" s="76"/>
      <c r="F82" s="76"/>
      <c r="G82" s="76"/>
      <c r="H82" s="76"/>
      <c r="I82" s="76"/>
      <c r="J82" s="76"/>
    </row>
    <row r="83" spans="1:10">
      <c r="A83" s="80" t="s">
        <v>63</v>
      </c>
      <c r="B83" s="80"/>
      <c r="C83" s="80"/>
      <c r="D83" s="80"/>
      <c r="E83" s="80"/>
      <c r="F83" s="80"/>
      <c r="G83" s="80"/>
      <c r="H83" s="80"/>
      <c r="I83" s="80"/>
      <c r="J83" s="80"/>
    </row>
    <row r="84" spans="1:10">
      <c r="A84" s="67" t="s">
        <v>64</v>
      </c>
      <c r="B84" s="67"/>
      <c r="C84" s="67"/>
      <c r="D84" s="67"/>
      <c r="E84" s="67"/>
      <c r="F84" s="67"/>
      <c r="G84" s="67"/>
      <c r="H84" s="78" t="s">
        <v>65</v>
      </c>
      <c r="I84" s="55"/>
      <c r="J84" s="79"/>
    </row>
    <row r="85" spans="1:10">
      <c r="A85" s="81" t="s">
        <v>66</v>
      </c>
      <c r="B85" s="81"/>
      <c r="C85" s="81"/>
      <c r="D85" s="81"/>
      <c r="E85" s="81"/>
      <c r="F85" s="81"/>
      <c r="G85" s="81"/>
      <c r="H85" s="78">
        <v>4369.8999999999996</v>
      </c>
      <c r="I85" s="55"/>
      <c r="J85" s="79"/>
    </row>
    <row r="86" spans="1:10">
      <c r="A86" s="77" t="s">
        <v>67</v>
      </c>
      <c r="B86" s="77"/>
      <c r="C86" s="77"/>
      <c r="D86" s="77"/>
      <c r="E86" s="77"/>
      <c r="F86" s="77"/>
      <c r="G86" s="77"/>
      <c r="H86" s="78"/>
      <c r="I86" s="55"/>
      <c r="J86" s="79"/>
    </row>
    <row r="87" spans="1:10">
      <c r="A87" s="77" t="s">
        <v>68</v>
      </c>
      <c r="B87" s="77"/>
      <c r="C87" s="77"/>
      <c r="D87" s="77"/>
      <c r="E87" s="77"/>
      <c r="F87" s="77"/>
      <c r="G87" s="77"/>
      <c r="H87" s="78"/>
      <c r="I87" s="55"/>
      <c r="J87" s="79"/>
    </row>
    <row r="88" spans="1:10">
      <c r="A88" s="77" t="s">
        <v>69</v>
      </c>
      <c r="B88" s="77"/>
      <c r="C88" s="77"/>
      <c r="D88" s="77"/>
      <c r="E88" s="77"/>
      <c r="F88" s="77"/>
      <c r="G88" s="77"/>
      <c r="H88" s="78">
        <v>370.8</v>
      </c>
      <c r="I88" s="55"/>
      <c r="J88" s="79"/>
    </row>
    <row r="89" spans="1:10">
      <c r="A89" s="77" t="s">
        <v>70</v>
      </c>
      <c r="B89" s="77"/>
      <c r="C89" s="77"/>
      <c r="D89" s="77"/>
      <c r="E89" s="77"/>
      <c r="F89" s="77"/>
      <c r="G89" s="77"/>
      <c r="H89" s="78">
        <v>94.2</v>
      </c>
      <c r="I89" s="55"/>
      <c r="J89" s="79"/>
    </row>
    <row r="90" spans="1:10">
      <c r="A90" s="81" t="s">
        <v>71</v>
      </c>
      <c r="B90" s="81"/>
      <c r="C90" s="81"/>
      <c r="D90" s="81"/>
      <c r="E90" s="81"/>
      <c r="F90" s="81"/>
      <c r="G90" s="81"/>
      <c r="H90" s="78">
        <f>H91+H92</f>
        <v>1622.5</v>
      </c>
      <c r="I90" s="55"/>
      <c r="J90" s="79"/>
    </row>
    <row r="91" spans="1:10">
      <c r="A91" s="77" t="s">
        <v>72</v>
      </c>
      <c r="B91" s="77"/>
      <c r="C91" s="77"/>
      <c r="D91" s="77"/>
      <c r="E91" s="77"/>
      <c r="F91" s="77"/>
      <c r="G91" s="77"/>
      <c r="H91" s="78">
        <v>1622</v>
      </c>
      <c r="I91" s="55"/>
      <c r="J91" s="79"/>
    </row>
    <row r="92" spans="1:10">
      <c r="A92" s="77" t="s">
        <v>73</v>
      </c>
      <c r="B92" s="77"/>
      <c r="C92" s="77"/>
      <c r="D92" s="77"/>
      <c r="E92" s="77"/>
      <c r="F92" s="77"/>
      <c r="G92" s="77"/>
      <c r="H92" s="78">
        <v>0.5</v>
      </c>
      <c r="I92" s="55"/>
      <c r="J92" s="79"/>
    </row>
    <row r="93" spans="1:10">
      <c r="A93" s="81" t="s">
        <v>74</v>
      </c>
      <c r="B93" s="81"/>
      <c r="C93" s="81"/>
      <c r="D93" s="81"/>
      <c r="E93" s="81"/>
      <c r="F93" s="81"/>
      <c r="G93" s="81"/>
      <c r="H93" s="78">
        <v>1622</v>
      </c>
      <c r="I93" s="55"/>
      <c r="J93" s="79"/>
    </row>
    <row r="94" spans="1:10">
      <c r="A94" s="77" t="s">
        <v>75</v>
      </c>
      <c r="B94" s="77"/>
      <c r="C94" s="77"/>
      <c r="D94" s="77"/>
      <c r="E94" s="77"/>
      <c r="F94" s="77"/>
      <c r="G94" s="77"/>
      <c r="H94" s="78"/>
      <c r="I94" s="55"/>
      <c r="J94" s="79"/>
    </row>
    <row r="95" spans="1:10">
      <c r="A95" s="77" t="s">
        <v>76</v>
      </c>
      <c r="B95" s="77"/>
      <c r="C95" s="77"/>
      <c r="D95" s="77"/>
      <c r="E95" s="77"/>
      <c r="F95" s="77"/>
      <c r="G95" s="77"/>
      <c r="H95" s="97"/>
      <c r="I95" s="98"/>
      <c r="J95" s="99"/>
    </row>
    <row r="96" spans="1:10">
      <c r="A96" s="2"/>
      <c r="B96" s="35"/>
      <c r="C96" s="35"/>
      <c r="D96" s="24"/>
      <c r="E96" s="24"/>
      <c r="F96" s="24"/>
      <c r="G96" s="24"/>
      <c r="H96" s="25"/>
      <c r="I96" s="25"/>
      <c r="J96" s="25"/>
    </row>
    <row r="97" spans="1:10">
      <c r="A97" s="100" t="s">
        <v>77</v>
      </c>
      <c r="B97" s="100"/>
      <c r="C97" s="100"/>
      <c r="D97" s="100"/>
      <c r="E97" s="100"/>
      <c r="F97" s="100"/>
      <c r="G97" s="100"/>
      <c r="H97" s="100"/>
      <c r="I97" s="100"/>
      <c r="J97" s="100"/>
    </row>
    <row r="98" spans="1:10">
      <c r="A98" s="101" t="s">
        <v>78</v>
      </c>
      <c r="B98" s="102" t="s">
        <v>64</v>
      </c>
      <c r="C98" s="103"/>
      <c r="D98" s="106" t="s">
        <v>79</v>
      </c>
      <c r="E98" s="108" t="s">
        <v>80</v>
      </c>
      <c r="F98" s="109"/>
      <c r="G98" s="109"/>
      <c r="H98" s="109"/>
      <c r="I98" s="109"/>
      <c r="J98" s="110"/>
    </row>
    <row r="99" spans="1:10" ht="42" customHeight="1">
      <c r="A99" s="101"/>
      <c r="B99" s="104"/>
      <c r="C99" s="105"/>
      <c r="D99" s="107"/>
      <c r="E99" s="111" t="s">
        <v>81</v>
      </c>
      <c r="F99" s="112"/>
      <c r="G99" s="113"/>
      <c r="H99" s="111" t="s">
        <v>82</v>
      </c>
      <c r="I99" s="112"/>
      <c r="J99" s="113"/>
    </row>
    <row r="100" spans="1:10">
      <c r="A100" s="82" t="s">
        <v>129</v>
      </c>
      <c r="B100" s="83"/>
      <c r="C100" s="83"/>
      <c r="D100" s="83"/>
      <c r="E100" s="83"/>
      <c r="F100" s="83"/>
      <c r="G100" s="83"/>
      <c r="H100" s="83"/>
      <c r="I100" s="83"/>
      <c r="J100" s="84"/>
    </row>
    <row r="101" spans="1:10" ht="28.5" customHeight="1">
      <c r="A101" s="27" t="s">
        <v>83</v>
      </c>
      <c r="B101" s="85" t="s">
        <v>84</v>
      </c>
      <c r="C101" s="86"/>
      <c r="D101" s="46">
        <f>E101</f>
        <v>2246.9299999999998</v>
      </c>
      <c r="E101" s="87">
        <v>2246.9299999999998</v>
      </c>
      <c r="F101" s="88"/>
      <c r="G101" s="89"/>
      <c r="H101" s="90"/>
      <c r="I101" s="91"/>
      <c r="J101" s="92"/>
    </row>
    <row r="102" spans="1:10">
      <c r="A102" s="27" t="s">
        <v>85</v>
      </c>
      <c r="B102" s="85" t="s">
        <v>86</v>
      </c>
      <c r="C102" s="93"/>
      <c r="D102" s="47">
        <f>E102</f>
        <v>25579338</v>
      </c>
      <c r="E102" s="94">
        <f>E104+E105+E106+E110</f>
        <v>25579338</v>
      </c>
      <c r="F102" s="95"/>
      <c r="G102" s="96"/>
      <c r="H102" s="90"/>
      <c r="I102" s="91"/>
      <c r="J102" s="92"/>
    </row>
    <row r="103" spans="1:10">
      <c r="A103" s="27"/>
      <c r="B103" s="114" t="s">
        <v>87</v>
      </c>
      <c r="C103" s="115"/>
      <c r="D103" s="46"/>
      <c r="E103" s="87"/>
      <c r="F103" s="88"/>
      <c r="G103" s="89"/>
      <c r="H103" s="90"/>
      <c r="I103" s="91"/>
      <c r="J103" s="92"/>
    </row>
    <row r="104" spans="1:10" ht="26.25" customHeight="1">
      <c r="A104" s="27" t="s">
        <v>88</v>
      </c>
      <c r="B104" s="114" t="s">
        <v>89</v>
      </c>
      <c r="C104" s="115"/>
      <c r="D104" s="46">
        <f>E104</f>
        <v>25530138</v>
      </c>
      <c r="E104" s="87">
        <f>E129-E105</f>
        <v>25530138</v>
      </c>
      <c r="F104" s="88"/>
      <c r="G104" s="89"/>
      <c r="H104" s="90"/>
      <c r="I104" s="91"/>
      <c r="J104" s="92"/>
    </row>
    <row r="105" spans="1:10">
      <c r="A105" s="27" t="s">
        <v>90</v>
      </c>
      <c r="B105" s="114" t="s">
        <v>91</v>
      </c>
      <c r="C105" s="115"/>
      <c r="D105" s="46">
        <f>E105</f>
        <v>19200</v>
      </c>
      <c r="E105" s="116">
        <f>19200</f>
        <v>19200</v>
      </c>
      <c r="F105" s="117"/>
      <c r="G105" s="118"/>
      <c r="H105" s="90"/>
      <c r="I105" s="91"/>
      <c r="J105" s="92"/>
    </row>
    <row r="106" spans="1:10" ht="75.75" customHeight="1">
      <c r="A106" s="27" t="s">
        <v>92</v>
      </c>
      <c r="B106" s="114" t="s">
        <v>93</v>
      </c>
      <c r="C106" s="115"/>
      <c r="D106" s="46">
        <f>E106</f>
        <v>30000</v>
      </c>
      <c r="E106" s="87">
        <f>E108+E109</f>
        <v>30000</v>
      </c>
      <c r="F106" s="88"/>
      <c r="G106" s="89"/>
      <c r="H106" s="90"/>
      <c r="I106" s="91"/>
      <c r="J106" s="92"/>
    </row>
    <row r="107" spans="1:10">
      <c r="A107" s="27"/>
      <c r="B107" s="114" t="s">
        <v>87</v>
      </c>
      <c r="C107" s="115"/>
      <c r="D107" s="46"/>
      <c r="E107" s="87"/>
      <c r="F107" s="88"/>
      <c r="G107" s="89"/>
      <c r="H107" s="90"/>
      <c r="I107" s="91"/>
      <c r="J107" s="92"/>
    </row>
    <row r="108" spans="1:10">
      <c r="A108" s="27" t="s">
        <v>94</v>
      </c>
      <c r="B108" s="114" t="s">
        <v>95</v>
      </c>
      <c r="C108" s="115"/>
      <c r="D108" s="46">
        <f>E108</f>
        <v>30000</v>
      </c>
      <c r="E108" s="87">
        <v>30000</v>
      </c>
      <c r="F108" s="88"/>
      <c r="G108" s="89"/>
      <c r="H108" s="90"/>
      <c r="I108" s="91"/>
      <c r="J108" s="92"/>
    </row>
    <row r="109" spans="1:10">
      <c r="A109" s="27" t="s">
        <v>96</v>
      </c>
      <c r="B109" s="114"/>
      <c r="C109" s="115"/>
      <c r="D109" s="46"/>
      <c r="E109" s="87"/>
      <c r="F109" s="88"/>
      <c r="G109" s="89"/>
      <c r="H109" s="90"/>
      <c r="I109" s="91"/>
      <c r="J109" s="92"/>
    </row>
    <row r="110" spans="1:10" ht="36.75" customHeight="1">
      <c r="A110" s="27" t="s">
        <v>97</v>
      </c>
      <c r="B110" s="114" t="s">
        <v>98</v>
      </c>
      <c r="C110" s="115"/>
      <c r="D110" s="46">
        <f>E110</f>
        <v>0</v>
      </c>
      <c r="E110" s="116">
        <f>E112+E113+E114</f>
        <v>0</v>
      </c>
      <c r="F110" s="117"/>
      <c r="G110" s="118"/>
      <c r="H110" s="90"/>
      <c r="I110" s="91"/>
      <c r="J110" s="92"/>
    </row>
    <row r="111" spans="1:10">
      <c r="A111" s="27"/>
      <c r="B111" s="114" t="s">
        <v>87</v>
      </c>
      <c r="C111" s="115"/>
      <c r="D111" s="46"/>
      <c r="E111" s="116"/>
      <c r="F111" s="117"/>
      <c r="G111" s="118"/>
      <c r="H111" s="90"/>
      <c r="I111" s="91"/>
      <c r="J111" s="92"/>
    </row>
    <row r="112" spans="1:10">
      <c r="A112" s="27" t="s">
        <v>99</v>
      </c>
      <c r="B112" s="114" t="s">
        <v>100</v>
      </c>
      <c r="C112" s="115"/>
      <c r="D112" s="46"/>
      <c r="E112" s="116"/>
      <c r="F112" s="117"/>
      <c r="G112" s="118"/>
      <c r="H112" s="90"/>
      <c r="I112" s="91"/>
      <c r="J112" s="92"/>
    </row>
    <row r="113" spans="1:10" ht="27" customHeight="1">
      <c r="A113" s="27" t="s">
        <v>101</v>
      </c>
      <c r="B113" s="114" t="s">
        <v>102</v>
      </c>
      <c r="C113" s="115"/>
      <c r="D113" s="46"/>
      <c r="E113" s="116"/>
      <c r="F113" s="117"/>
      <c r="G113" s="118"/>
      <c r="H113" s="90"/>
      <c r="I113" s="91"/>
      <c r="J113" s="92"/>
    </row>
    <row r="114" spans="1:10">
      <c r="A114" s="27" t="s">
        <v>103</v>
      </c>
      <c r="B114" s="114" t="s">
        <v>104</v>
      </c>
      <c r="C114" s="115"/>
      <c r="D114" s="46"/>
      <c r="E114" s="116"/>
      <c r="F114" s="117"/>
      <c r="G114" s="118"/>
      <c r="H114" s="90"/>
      <c r="I114" s="91"/>
      <c r="J114" s="92"/>
    </row>
    <row r="115" spans="1:10">
      <c r="A115" s="27" t="s">
        <v>105</v>
      </c>
      <c r="B115" s="85" t="s">
        <v>106</v>
      </c>
      <c r="C115" s="93"/>
      <c r="D115" s="47">
        <f>E115</f>
        <v>25581584.93</v>
      </c>
      <c r="E115" s="94">
        <f>E129+E143</f>
        <v>25581584.93</v>
      </c>
      <c r="F115" s="95"/>
      <c r="G115" s="96"/>
      <c r="H115" s="90"/>
      <c r="I115" s="91"/>
      <c r="J115" s="92"/>
    </row>
    <row r="116" spans="1:10">
      <c r="A116" s="27"/>
      <c r="B116" s="114" t="s">
        <v>87</v>
      </c>
      <c r="C116" s="115"/>
      <c r="D116" s="48"/>
      <c r="E116" s="87"/>
      <c r="F116" s="88"/>
      <c r="G116" s="89"/>
      <c r="H116" s="90"/>
      <c r="I116" s="91"/>
      <c r="J116" s="92"/>
    </row>
    <row r="117" spans="1:10">
      <c r="A117" s="27"/>
      <c r="B117" s="114" t="s">
        <v>107</v>
      </c>
      <c r="C117" s="115"/>
      <c r="D117" s="46">
        <f>E117</f>
        <v>14145900</v>
      </c>
      <c r="E117" s="87">
        <f>E130</f>
        <v>14145900</v>
      </c>
      <c r="F117" s="88"/>
      <c r="G117" s="89"/>
      <c r="H117" s="90"/>
      <c r="I117" s="91"/>
      <c r="J117" s="92"/>
    </row>
    <row r="118" spans="1:10">
      <c r="A118" s="27"/>
      <c r="B118" s="114" t="s">
        <v>108</v>
      </c>
      <c r="C118" s="115"/>
      <c r="D118" s="46">
        <f t="shared" ref="D118:D128" si="0">E118</f>
        <v>800</v>
      </c>
      <c r="E118" s="87">
        <f>E131</f>
        <v>800</v>
      </c>
      <c r="F118" s="88"/>
      <c r="G118" s="89"/>
      <c r="H118" s="90"/>
      <c r="I118" s="91"/>
      <c r="J118" s="92"/>
    </row>
    <row r="119" spans="1:10">
      <c r="A119" s="27"/>
      <c r="B119" s="114" t="s">
        <v>109</v>
      </c>
      <c r="C119" s="115"/>
      <c r="D119" s="46">
        <f t="shared" si="0"/>
        <v>4269558</v>
      </c>
      <c r="E119" s="87">
        <f>E132</f>
        <v>4269558</v>
      </c>
      <c r="F119" s="88"/>
      <c r="G119" s="89"/>
      <c r="H119" s="90"/>
      <c r="I119" s="91"/>
      <c r="J119" s="92"/>
    </row>
    <row r="120" spans="1:10">
      <c r="A120" s="27"/>
      <c r="B120" s="114" t="s">
        <v>110</v>
      </c>
      <c r="C120" s="115"/>
      <c r="D120" s="46">
        <f t="shared" si="0"/>
        <v>32200</v>
      </c>
      <c r="E120" s="87">
        <f>E133</f>
        <v>32200</v>
      </c>
      <c r="F120" s="88"/>
      <c r="G120" s="89"/>
      <c r="H120" s="90"/>
      <c r="I120" s="91"/>
      <c r="J120" s="92"/>
    </row>
    <row r="121" spans="1:10">
      <c r="A121" s="27"/>
      <c r="B121" s="114" t="s">
        <v>111</v>
      </c>
      <c r="C121" s="115"/>
      <c r="D121" s="46">
        <f t="shared" si="0"/>
        <v>120200</v>
      </c>
      <c r="E121" s="87">
        <f>E134</f>
        <v>120200</v>
      </c>
      <c r="F121" s="88"/>
      <c r="G121" s="89"/>
      <c r="H121" s="90"/>
      <c r="I121" s="91"/>
      <c r="J121" s="92"/>
    </row>
    <row r="122" spans="1:10">
      <c r="A122" s="27"/>
      <c r="B122" s="114" t="s">
        <v>112</v>
      </c>
      <c r="C122" s="115"/>
      <c r="D122" s="46">
        <f t="shared" si="0"/>
        <v>690238</v>
      </c>
      <c r="E122" s="87">
        <f>E135+E149</f>
        <v>690238</v>
      </c>
      <c r="F122" s="88"/>
      <c r="G122" s="89"/>
      <c r="H122" s="90"/>
      <c r="I122" s="91"/>
      <c r="J122" s="92"/>
    </row>
    <row r="123" spans="1:10" ht="28.5" customHeight="1">
      <c r="A123" s="27"/>
      <c r="B123" s="114" t="s">
        <v>113</v>
      </c>
      <c r="C123" s="115"/>
      <c r="D123" s="46">
        <f t="shared" si="0"/>
        <v>284905</v>
      </c>
      <c r="E123" s="87">
        <f>E136</f>
        <v>284905</v>
      </c>
      <c r="F123" s="88"/>
      <c r="G123" s="89"/>
      <c r="H123" s="90"/>
      <c r="I123" s="91"/>
      <c r="J123" s="92"/>
    </row>
    <row r="124" spans="1:10">
      <c r="A124" s="27"/>
      <c r="B124" s="114" t="s">
        <v>114</v>
      </c>
      <c r="C124" s="115"/>
      <c r="D124" s="46">
        <f t="shared" si="0"/>
        <v>1832937</v>
      </c>
      <c r="E124" s="87">
        <f>E137</f>
        <v>1832937</v>
      </c>
      <c r="F124" s="88"/>
      <c r="G124" s="89"/>
      <c r="H124" s="90"/>
      <c r="I124" s="91"/>
      <c r="J124" s="92"/>
    </row>
    <row r="125" spans="1:10">
      <c r="A125" s="27"/>
      <c r="B125" s="114" t="s">
        <v>115</v>
      </c>
      <c r="C125" s="115"/>
      <c r="D125" s="46">
        <f t="shared" si="0"/>
        <v>0</v>
      </c>
      <c r="E125" s="87">
        <f>E138</f>
        <v>0</v>
      </c>
      <c r="F125" s="88"/>
      <c r="G125" s="89"/>
      <c r="H125" s="90"/>
      <c r="I125" s="91"/>
      <c r="J125" s="92"/>
    </row>
    <row r="126" spans="1:10" ht="21" customHeight="1">
      <c r="A126" s="27"/>
      <c r="B126" s="114" t="s">
        <v>116</v>
      </c>
      <c r="C126" s="115"/>
      <c r="D126" s="46">
        <f t="shared" si="0"/>
        <v>583600</v>
      </c>
      <c r="E126" s="87">
        <f>E139</f>
        <v>583600</v>
      </c>
      <c r="F126" s="88"/>
      <c r="G126" s="89"/>
      <c r="H126" s="90"/>
      <c r="I126" s="91"/>
      <c r="J126" s="92"/>
    </row>
    <row r="127" spans="1:10" ht="26.25" customHeight="1">
      <c r="A127" s="27"/>
      <c r="B127" s="114" t="s">
        <v>117</v>
      </c>
      <c r="C127" s="115"/>
      <c r="D127" s="46">
        <f t="shared" si="0"/>
        <v>245700</v>
      </c>
      <c r="E127" s="87">
        <f>E140+E154</f>
        <v>245700</v>
      </c>
      <c r="F127" s="88"/>
      <c r="G127" s="89"/>
      <c r="H127" s="90"/>
      <c r="I127" s="91"/>
      <c r="J127" s="92"/>
    </row>
    <row r="128" spans="1:10" ht="23.25" customHeight="1">
      <c r="A128" s="27"/>
      <c r="B128" s="114" t="s">
        <v>118</v>
      </c>
      <c r="C128" s="115"/>
      <c r="D128" s="46">
        <f t="shared" si="0"/>
        <v>3375546.93</v>
      </c>
      <c r="E128" s="87">
        <f>E142+E155+E141</f>
        <v>3375546.93</v>
      </c>
      <c r="F128" s="88"/>
      <c r="G128" s="89"/>
      <c r="H128" s="90"/>
      <c r="I128" s="91"/>
      <c r="J128" s="92"/>
    </row>
    <row r="129" spans="1:10" ht="26.25" customHeight="1">
      <c r="A129" s="27" t="s">
        <v>119</v>
      </c>
      <c r="B129" s="119" t="s">
        <v>120</v>
      </c>
      <c r="C129" s="120"/>
      <c r="D129" s="47">
        <f>E129</f>
        <v>25549338</v>
      </c>
      <c r="E129" s="94">
        <f>SUM(E130:G142)</f>
        <v>25549338</v>
      </c>
      <c r="F129" s="95"/>
      <c r="G129" s="96"/>
      <c r="H129" s="90"/>
      <c r="I129" s="91"/>
      <c r="J129" s="92"/>
    </row>
    <row r="130" spans="1:10">
      <c r="A130" s="27"/>
      <c r="B130" s="114" t="s">
        <v>107</v>
      </c>
      <c r="C130" s="115"/>
      <c r="D130" s="46">
        <f>E130</f>
        <v>14145900</v>
      </c>
      <c r="E130" s="87">
        <v>14145900</v>
      </c>
      <c r="F130" s="88"/>
      <c r="G130" s="89"/>
      <c r="H130" s="90"/>
      <c r="I130" s="91"/>
      <c r="J130" s="92"/>
    </row>
    <row r="131" spans="1:10">
      <c r="A131" s="27"/>
      <c r="B131" s="114" t="s">
        <v>108</v>
      </c>
      <c r="C131" s="115"/>
      <c r="D131" s="46">
        <f t="shared" ref="D131:D142" si="1">E131</f>
        <v>800</v>
      </c>
      <c r="E131" s="87">
        <v>800</v>
      </c>
      <c r="F131" s="88"/>
      <c r="G131" s="89"/>
      <c r="H131" s="90"/>
      <c r="I131" s="91"/>
      <c r="J131" s="92"/>
    </row>
    <row r="132" spans="1:10" ht="15" customHeight="1">
      <c r="A132" s="27"/>
      <c r="B132" s="114" t="s">
        <v>109</v>
      </c>
      <c r="C132" s="115"/>
      <c r="D132" s="46">
        <f t="shared" si="1"/>
        <v>4269558</v>
      </c>
      <c r="E132" s="87">
        <v>4269558</v>
      </c>
      <c r="F132" s="88"/>
      <c r="G132" s="89"/>
      <c r="H132" s="90"/>
      <c r="I132" s="91"/>
      <c r="J132" s="92"/>
    </row>
    <row r="133" spans="1:10">
      <c r="A133" s="27"/>
      <c r="B133" s="114" t="s">
        <v>110</v>
      </c>
      <c r="C133" s="115"/>
      <c r="D133" s="46">
        <f t="shared" si="1"/>
        <v>32200</v>
      </c>
      <c r="E133" s="87">
        <f>19200+4800+8200</f>
        <v>32200</v>
      </c>
      <c r="F133" s="88"/>
      <c r="G133" s="89"/>
      <c r="H133" s="90"/>
      <c r="I133" s="91"/>
      <c r="J133" s="92"/>
    </row>
    <row r="134" spans="1:10">
      <c r="A134" s="27"/>
      <c r="B134" s="114" t="s">
        <v>111</v>
      </c>
      <c r="C134" s="115"/>
      <c r="D134" s="46">
        <f t="shared" si="1"/>
        <v>120200</v>
      </c>
      <c r="E134" s="87">
        <v>120200</v>
      </c>
      <c r="F134" s="88"/>
      <c r="G134" s="89"/>
      <c r="H134" s="90"/>
      <c r="I134" s="91"/>
      <c r="J134" s="92"/>
    </row>
    <row r="135" spans="1:10">
      <c r="A135" s="27"/>
      <c r="B135" s="114" t="s">
        <v>112</v>
      </c>
      <c r="C135" s="115"/>
      <c r="D135" s="46">
        <f t="shared" si="1"/>
        <v>690238</v>
      </c>
      <c r="E135" s="87">
        <v>690238</v>
      </c>
      <c r="F135" s="88"/>
      <c r="G135" s="89"/>
      <c r="H135" s="90"/>
      <c r="I135" s="91"/>
      <c r="J135" s="92"/>
    </row>
    <row r="136" spans="1:10" ht="24.75" customHeight="1">
      <c r="A136" s="27"/>
      <c r="B136" s="114" t="s">
        <v>113</v>
      </c>
      <c r="C136" s="115"/>
      <c r="D136" s="46">
        <f t="shared" si="1"/>
        <v>284905</v>
      </c>
      <c r="E136" s="87">
        <v>284905</v>
      </c>
      <c r="F136" s="88"/>
      <c r="G136" s="89"/>
      <c r="H136" s="90"/>
      <c r="I136" s="91"/>
      <c r="J136" s="92"/>
    </row>
    <row r="137" spans="1:10">
      <c r="A137" s="27"/>
      <c r="B137" s="114" t="s">
        <v>114</v>
      </c>
      <c r="C137" s="115"/>
      <c r="D137" s="46">
        <f t="shared" si="1"/>
        <v>1832937</v>
      </c>
      <c r="E137" s="87">
        <f>891042+941895</f>
        <v>1832937</v>
      </c>
      <c r="F137" s="88"/>
      <c r="G137" s="89"/>
      <c r="H137" s="90"/>
      <c r="I137" s="91"/>
      <c r="J137" s="92"/>
    </row>
    <row r="138" spans="1:10">
      <c r="A138" s="27"/>
      <c r="B138" s="114" t="s">
        <v>115</v>
      </c>
      <c r="C138" s="115"/>
      <c r="D138" s="46">
        <f t="shared" si="1"/>
        <v>0</v>
      </c>
      <c r="E138" s="87"/>
      <c r="F138" s="88"/>
      <c r="G138" s="89"/>
      <c r="H138" s="90"/>
      <c r="I138" s="91"/>
      <c r="J138" s="92"/>
    </row>
    <row r="139" spans="1:10" ht="15.75" customHeight="1">
      <c r="A139" s="27"/>
      <c r="B139" s="114" t="s">
        <v>116</v>
      </c>
      <c r="C139" s="115"/>
      <c r="D139" s="46">
        <f t="shared" si="1"/>
        <v>583600</v>
      </c>
      <c r="E139" s="87">
        <v>583600</v>
      </c>
      <c r="F139" s="88"/>
      <c r="G139" s="89"/>
      <c r="H139" s="90"/>
      <c r="I139" s="91"/>
      <c r="J139" s="92"/>
    </row>
    <row r="140" spans="1:10" ht="25.5" customHeight="1">
      <c r="A140" s="27"/>
      <c r="B140" s="114" t="s">
        <v>117</v>
      </c>
      <c r="C140" s="115"/>
      <c r="D140" s="46">
        <f t="shared" si="1"/>
        <v>245700</v>
      </c>
      <c r="E140" s="87">
        <v>245700</v>
      </c>
      <c r="F140" s="88"/>
      <c r="G140" s="89"/>
      <c r="H140" s="90"/>
      <c r="I140" s="91"/>
      <c r="J140" s="92"/>
    </row>
    <row r="141" spans="1:10">
      <c r="A141" s="27"/>
      <c r="B141" s="121" t="s">
        <v>121</v>
      </c>
      <c r="C141" s="122"/>
      <c r="D141" s="46">
        <f t="shared" si="1"/>
        <v>3045000</v>
      </c>
      <c r="E141" s="87">
        <v>3045000</v>
      </c>
      <c r="F141" s="88"/>
      <c r="G141" s="89"/>
      <c r="H141" s="42"/>
      <c r="I141" s="43"/>
      <c r="J141" s="44"/>
    </row>
    <row r="142" spans="1:10" ht="26.25" customHeight="1">
      <c r="A142" s="27"/>
      <c r="B142" s="114" t="s">
        <v>118</v>
      </c>
      <c r="C142" s="115"/>
      <c r="D142" s="46">
        <f t="shared" si="1"/>
        <v>298300</v>
      </c>
      <c r="E142" s="87">
        <v>298300</v>
      </c>
      <c r="F142" s="88"/>
      <c r="G142" s="89"/>
      <c r="H142" s="90"/>
      <c r="I142" s="91"/>
      <c r="J142" s="92"/>
    </row>
    <row r="143" spans="1:10" ht="39.75" customHeight="1">
      <c r="A143" s="27" t="s">
        <v>122</v>
      </c>
      <c r="B143" s="119" t="s">
        <v>123</v>
      </c>
      <c r="C143" s="120"/>
      <c r="D143" s="47">
        <f>E143</f>
        <v>32246.93</v>
      </c>
      <c r="E143" s="94">
        <f>SUM(E149:G155)</f>
        <v>32246.93</v>
      </c>
      <c r="F143" s="95"/>
      <c r="G143" s="96"/>
      <c r="H143" s="90"/>
      <c r="I143" s="91"/>
      <c r="J143" s="92"/>
    </row>
    <row r="144" spans="1:10" hidden="1">
      <c r="A144" s="27"/>
      <c r="B144" s="114" t="s">
        <v>107</v>
      </c>
      <c r="C144" s="115"/>
      <c r="D144" s="46"/>
      <c r="E144" s="87"/>
      <c r="F144" s="88"/>
      <c r="G144" s="89"/>
      <c r="H144" s="90"/>
      <c r="I144" s="91"/>
      <c r="J144" s="92"/>
    </row>
    <row r="145" spans="1:10" hidden="1">
      <c r="A145" s="27"/>
      <c r="B145" s="114" t="s">
        <v>108</v>
      </c>
      <c r="C145" s="115"/>
      <c r="D145" s="46"/>
      <c r="E145" s="87"/>
      <c r="F145" s="88"/>
      <c r="G145" s="89"/>
      <c r="H145" s="90"/>
      <c r="I145" s="91"/>
      <c r="J145" s="92"/>
    </row>
    <row r="146" spans="1:10" ht="27" hidden="1" customHeight="1">
      <c r="A146" s="27"/>
      <c r="B146" s="114" t="s">
        <v>109</v>
      </c>
      <c r="C146" s="115"/>
      <c r="D146" s="46"/>
      <c r="E146" s="87"/>
      <c r="F146" s="88"/>
      <c r="G146" s="89"/>
      <c r="H146" s="90"/>
      <c r="I146" s="91"/>
      <c r="J146" s="92"/>
    </row>
    <row r="147" spans="1:10" hidden="1">
      <c r="A147" s="27"/>
      <c r="B147" s="114" t="s">
        <v>110</v>
      </c>
      <c r="C147" s="115"/>
      <c r="D147" s="46"/>
      <c r="E147" s="87">
        <v>0</v>
      </c>
      <c r="F147" s="88"/>
      <c r="G147" s="89"/>
      <c r="H147" s="90"/>
      <c r="I147" s="91"/>
      <c r="J147" s="92"/>
    </row>
    <row r="148" spans="1:10" hidden="1">
      <c r="A148" s="27"/>
      <c r="B148" s="114" t="s">
        <v>111</v>
      </c>
      <c r="C148" s="115"/>
      <c r="D148" s="46"/>
      <c r="E148" s="87"/>
      <c r="F148" s="88"/>
      <c r="G148" s="89"/>
      <c r="H148" s="90"/>
      <c r="I148" s="91"/>
      <c r="J148" s="92"/>
    </row>
    <row r="149" spans="1:10" hidden="1">
      <c r="A149" s="27"/>
      <c r="B149" s="114" t="s">
        <v>112</v>
      </c>
      <c r="C149" s="115"/>
      <c r="D149" s="46">
        <f>E149</f>
        <v>0</v>
      </c>
      <c r="E149" s="87"/>
      <c r="F149" s="88"/>
      <c r="G149" s="89"/>
      <c r="H149" s="90"/>
      <c r="I149" s="91"/>
      <c r="J149" s="92"/>
    </row>
    <row r="150" spans="1:10" ht="24.75" hidden="1" customHeight="1">
      <c r="A150" s="27"/>
      <c r="B150" s="114" t="s">
        <v>113</v>
      </c>
      <c r="C150" s="115"/>
      <c r="D150" s="46">
        <f t="shared" ref="D150:D155" si="2">E150</f>
        <v>0</v>
      </c>
      <c r="E150" s="87"/>
      <c r="F150" s="88"/>
      <c r="G150" s="89"/>
      <c r="H150" s="90"/>
      <c r="I150" s="91"/>
      <c r="J150" s="92"/>
    </row>
    <row r="151" spans="1:10" hidden="1">
      <c r="A151" s="27"/>
      <c r="B151" s="114" t="s">
        <v>114</v>
      </c>
      <c r="C151" s="115"/>
      <c r="D151" s="46">
        <f t="shared" si="2"/>
        <v>0</v>
      </c>
      <c r="E151" s="87"/>
      <c r="F151" s="88"/>
      <c r="G151" s="89"/>
      <c r="H151" s="90"/>
      <c r="I151" s="91"/>
      <c r="J151" s="92"/>
    </row>
    <row r="152" spans="1:10" hidden="1">
      <c r="A152" s="27"/>
      <c r="B152" s="114" t="s">
        <v>115</v>
      </c>
      <c r="C152" s="115"/>
      <c r="D152" s="46">
        <f t="shared" si="2"/>
        <v>0</v>
      </c>
      <c r="E152" s="87"/>
      <c r="F152" s="88"/>
      <c r="G152" s="89"/>
      <c r="H152" s="90"/>
      <c r="I152" s="91"/>
      <c r="J152" s="92"/>
    </row>
    <row r="153" spans="1:10" ht="27.75" hidden="1" customHeight="1">
      <c r="A153" s="27"/>
      <c r="B153" s="114" t="s">
        <v>116</v>
      </c>
      <c r="C153" s="115"/>
      <c r="D153" s="46">
        <f t="shared" si="2"/>
        <v>0</v>
      </c>
      <c r="E153" s="87"/>
      <c r="F153" s="88"/>
      <c r="G153" s="89"/>
      <c r="H153" s="90"/>
      <c r="I153" s="91"/>
      <c r="J153" s="92"/>
    </row>
    <row r="154" spans="1:10" ht="24.75" hidden="1" customHeight="1">
      <c r="A154" s="27"/>
      <c r="B154" s="114" t="s">
        <v>117</v>
      </c>
      <c r="C154" s="115"/>
      <c r="D154" s="46">
        <f t="shared" si="2"/>
        <v>0</v>
      </c>
      <c r="E154" s="87"/>
      <c r="F154" s="88"/>
      <c r="G154" s="89"/>
      <c r="H154" s="90"/>
      <c r="I154" s="91"/>
      <c r="J154" s="92"/>
    </row>
    <row r="155" spans="1:10" ht="25.5" customHeight="1">
      <c r="A155" s="27"/>
      <c r="B155" s="114" t="s">
        <v>118</v>
      </c>
      <c r="C155" s="115"/>
      <c r="D155" s="46">
        <f t="shared" si="2"/>
        <v>32246.93</v>
      </c>
      <c r="E155" s="87">
        <f>30000+2246.93</f>
        <v>32246.93</v>
      </c>
      <c r="F155" s="88"/>
      <c r="G155" s="89"/>
      <c r="H155" s="90"/>
      <c r="I155" s="91"/>
      <c r="J155" s="92"/>
    </row>
    <row r="156" spans="1:10" ht="28.5" customHeight="1">
      <c r="A156" s="27" t="s">
        <v>124</v>
      </c>
      <c r="B156" s="123" t="s">
        <v>125</v>
      </c>
      <c r="C156" s="124"/>
      <c r="D156" s="48"/>
      <c r="E156" s="87"/>
      <c r="F156" s="88"/>
      <c r="G156" s="89"/>
      <c r="H156" s="90"/>
      <c r="I156" s="91"/>
      <c r="J156" s="92"/>
    </row>
    <row r="157" spans="1:10">
      <c r="A157" s="125"/>
      <c r="B157" s="126" t="s">
        <v>126</v>
      </c>
      <c r="C157" s="127"/>
      <c r="D157" s="49"/>
      <c r="E157" s="128"/>
      <c r="F157" s="129"/>
      <c r="G157" s="130"/>
      <c r="H157" s="131"/>
      <c r="I157" s="132"/>
      <c r="J157" s="133"/>
    </row>
    <row r="158" spans="1:10" ht="25.5" customHeight="1">
      <c r="A158" s="125"/>
      <c r="B158" s="134" t="s">
        <v>127</v>
      </c>
      <c r="C158" s="135"/>
      <c r="D158" s="50"/>
      <c r="E158" s="136"/>
      <c r="F158" s="137"/>
      <c r="G158" s="138"/>
      <c r="H158" s="139"/>
      <c r="I158" s="140"/>
      <c r="J158" s="141"/>
    </row>
    <row r="159" spans="1:10" ht="27" customHeight="1">
      <c r="A159" s="125"/>
      <c r="B159" s="142" t="s">
        <v>128</v>
      </c>
      <c r="C159" s="143"/>
      <c r="D159" s="51"/>
      <c r="E159" s="144"/>
      <c r="F159" s="145"/>
      <c r="G159" s="146"/>
      <c r="H159" s="147"/>
      <c r="I159" s="59"/>
      <c r="J159" s="148"/>
    </row>
    <row r="160" spans="1:10" hidden="1">
      <c r="A160" s="149" t="s">
        <v>130</v>
      </c>
      <c r="B160" s="150"/>
      <c r="C160" s="150"/>
      <c r="D160" s="151"/>
      <c r="E160" s="151"/>
      <c r="F160" s="151"/>
      <c r="G160" s="151"/>
      <c r="H160" s="151"/>
      <c r="I160" s="151"/>
      <c r="J160" s="152"/>
    </row>
    <row r="161" spans="1:10" ht="32.25" hidden="1" customHeight="1">
      <c r="A161" s="27" t="s">
        <v>83</v>
      </c>
      <c r="B161" s="85" t="s">
        <v>84</v>
      </c>
      <c r="C161" s="86"/>
      <c r="D161" s="26"/>
      <c r="E161" s="90"/>
      <c r="F161" s="91"/>
      <c r="G161" s="92"/>
      <c r="H161" s="90"/>
      <c r="I161" s="91"/>
      <c r="J161" s="92"/>
    </row>
    <row r="162" spans="1:10" hidden="1">
      <c r="A162" s="27" t="s">
        <v>85</v>
      </c>
      <c r="B162" s="85" t="s">
        <v>86</v>
      </c>
      <c r="C162" s="93"/>
      <c r="D162" s="47">
        <v>25312600</v>
      </c>
      <c r="E162" s="94">
        <v>25312600</v>
      </c>
      <c r="F162" s="95"/>
      <c r="G162" s="96"/>
      <c r="H162" s="90"/>
      <c r="I162" s="91"/>
      <c r="J162" s="92"/>
    </row>
    <row r="163" spans="1:10" hidden="1">
      <c r="A163" s="27"/>
      <c r="B163" s="114" t="s">
        <v>87</v>
      </c>
      <c r="C163" s="115"/>
      <c r="D163" s="46"/>
      <c r="E163" s="87"/>
      <c r="F163" s="88"/>
      <c r="G163" s="89"/>
      <c r="H163" s="90"/>
      <c r="I163" s="91"/>
      <c r="J163" s="92"/>
    </row>
    <row r="164" spans="1:10" ht="27.75" hidden="1" customHeight="1">
      <c r="A164" s="27" t="s">
        <v>88</v>
      </c>
      <c r="B164" s="114" t="s">
        <v>89</v>
      </c>
      <c r="C164" s="115"/>
      <c r="D164" s="46">
        <v>25121900</v>
      </c>
      <c r="E164" s="87">
        <v>25121900</v>
      </c>
      <c r="F164" s="88"/>
      <c r="G164" s="89"/>
      <c r="H164" s="90"/>
      <c r="I164" s="91"/>
      <c r="J164" s="92"/>
    </row>
    <row r="165" spans="1:10" hidden="1">
      <c r="A165" s="27" t="s">
        <v>90</v>
      </c>
      <c r="B165" s="114" t="s">
        <v>91</v>
      </c>
      <c r="C165" s="115"/>
      <c r="D165" s="46">
        <v>19200</v>
      </c>
      <c r="E165" s="87">
        <v>19200</v>
      </c>
      <c r="F165" s="88"/>
      <c r="G165" s="89"/>
      <c r="H165" s="90"/>
      <c r="I165" s="91"/>
      <c r="J165" s="92"/>
    </row>
    <row r="166" spans="1:10" ht="75" hidden="1" customHeight="1">
      <c r="A166" s="27" t="s">
        <v>92</v>
      </c>
      <c r="B166" s="114" t="s">
        <v>93</v>
      </c>
      <c r="C166" s="115"/>
      <c r="D166" s="46"/>
      <c r="E166" s="87"/>
      <c r="F166" s="88"/>
      <c r="G166" s="89"/>
      <c r="H166" s="90"/>
      <c r="I166" s="91"/>
      <c r="J166" s="92"/>
    </row>
    <row r="167" spans="1:10" hidden="1">
      <c r="A167" s="27"/>
      <c r="B167" s="114" t="s">
        <v>87</v>
      </c>
      <c r="C167" s="115"/>
      <c r="D167" s="46"/>
      <c r="E167" s="87"/>
      <c r="F167" s="88"/>
      <c r="G167" s="89"/>
      <c r="H167" s="90"/>
      <c r="I167" s="91"/>
      <c r="J167" s="92"/>
    </row>
    <row r="168" spans="1:10" hidden="1">
      <c r="A168" s="27" t="s">
        <v>94</v>
      </c>
      <c r="B168" s="114" t="s">
        <v>95</v>
      </c>
      <c r="C168" s="115"/>
      <c r="D168" s="46">
        <v>41500</v>
      </c>
      <c r="E168" s="87">
        <v>41500</v>
      </c>
      <c r="F168" s="88"/>
      <c r="G168" s="89"/>
      <c r="H168" s="90"/>
      <c r="I168" s="91"/>
      <c r="J168" s="92"/>
    </row>
    <row r="169" spans="1:10" hidden="1">
      <c r="A169" s="27" t="s">
        <v>96</v>
      </c>
      <c r="B169" s="114"/>
      <c r="C169" s="115"/>
      <c r="D169" s="46"/>
      <c r="E169" s="87"/>
      <c r="F169" s="88"/>
      <c r="G169" s="89"/>
      <c r="H169" s="90"/>
      <c r="I169" s="91"/>
      <c r="J169" s="92"/>
    </row>
    <row r="170" spans="1:10" ht="38.25" hidden="1" customHeight="1">
      <c r="A170" s="27" t="s">
        <v>97</v>
      </c>
      <c r="B170" s="114" t="s">
        <v>98</v>
      </c>
      <c r="C170" s="115"/>
      <c r="D170" s="46">
        <v>130000</v>
      </c>
      <c r="E170" s="87">
        <v>130000</v>
      </c>
      <c r="F170" s="88"/>
      <c r="G170" s="89"/>
      <c r="H170" s="90"/>
      <c r="I170" s="91"/>
      <c r="J170" s="92"/>
    </row>
    <row r="171" spans="1:10" hidden="1">
      <c r="A171" s="27"/>
      <c r="B171" s="114" t="s">
        <v>87</v>
      </c>
      <c r="C171" s="115"/>
      <c r="D171" s="46"/>
      <c r="E171" s="87"/>
      <c r="F171" s="88"/>
      <c r="G171" s="89"/>
      <c r="H171" s="90"/>
      <c r="I171" s="91"/>
      <c r="J171" s="92"/>
    </row>
    <row r="172" spans="1:10" hidden="1">
      <c r="A172" s="27" t="s">
        <v>99</v>
      </c>
      <c r="B172" s="114" t="s">
        <v>100</v>
      </c>
      <c r="C172" s="115"/>
      <c r="D172" s="46"/>
      <c r="E172" s="87"/>
      <c r="F172" s="88"/>
      <c r="G172" s="89"/>
      <c r="H172" s="90"/>
      <c r="I172" s="91"/>
      <c r="J172" s="92"/>
    </row>
    <row r="173" spans="1:10" ht="27" hidden="1" customHeight="1">
      <c r="A173" s="27" t="s">
        <v>101</v>
      </c>
      <c r="B173" s="114" t="s">
        <v>102</v>
      </c>
      <c r="C173" s="115"/>
      <c r="D173" s="46"/>
      <c r="E173" s="87"/>
      <c r="F173" s="88"/>
      <c r="G173" s="89"/>
      <c r="H173" s="90"/>
      <c r="I173" s="91"/>
      <c r="J173" s="92"/>
    </row>
    <row r="174" spans="1:10" hidden="1">
      <c r="A174" s="27" t="s">
        <v>103</v>
      </c>
      <c r="B174" s="114" t="s">
        <v>104</v>
      </c>
      <c r="C174" s="115"/>
      <c r="D174" s="46">
        <v>130000</v>
      </c>
      <c r="E174" s="87">
        <v>130000</v>
      </c>
      <c r="F174" s="88"/>
      <c r="G174" s="89"/>
      <c r="H174" s="90"/>
      <c r="I174" s="91"/>
      <c r="J174" s="92"/>
    </row>
    <row r="175" spans="1:10" hidden="1">
      <c r="A175" s="27" t="s">
        <v>105</v>
      </c>
      <c r="B175" s="85" t="s">
        <v>106</v>
      </c>
      <c r="C175" s="93"/>
      <c r="D175" s="47">
        <v>25312600</v>
      </c>
      <c r="E175" s="94">
        <v>25312600</v>
      </c>
      <c r="F175" s="95"/>
      <c r="G175" s="96"/>
      <c r="H175" s="90"/>
      <c r="I175" s="91"/>
      <c r="J175" s="92"/>
    </row>
    <row r="176" spans="1:10" hidden="1">
      <c r="A176" s="27"/>
      <c r="B176" s="114" t="s">
        <v>87</v>
      </c>
      <c r="C176" s="115"/>
      <c r="D176" s="48"/>
      <c r="E176" s="87"/>
      <c r="F176" s="88"/>
      <c r="G176" s="89"/>
      <c r="H176" s="90"/>
      <c r="I176" s="91"/>
      <c r="J176" s="92"/>
    </row>
    <row r="177" spans="1:10" hidden="1">
      <c r="A177" s="27"/>
      <c r="B177" s="114" t="s">
        <v>107</v>
      </c>
      <c r="C177" s="115"/>
      <c r="D177" s="46">
        <v>13040100</v>
      </c>
      <c r="E177" s="87">
        <v>13040100</v>
      </c>
      <c r="F177" s="88"/>
      <c r="G177" s="89"/>
      <c r="H177" s="90"/>
      <c r="I177" s="91"/>
      <c r="J177" s="92"/>
    </row>
    <row r="178" spans="1:10" hidden="1">
      <c r="A178" s="27"/>
      <c r="B178" s="114" t="s">
        <v>108</v>
      </c>
      <c r="C178" s="115"/>
      <c r="D178" s="46">
        <v>800</v>
      </c>
      <c r="E178" s="87">
        <v>800</v>
      </c>
      <c r="F178" s="88"/>
      <c r="G178" s="89"/>
      <c r="H178" s="90"/>
      <c r="I178" s="91"/>
      <c r="J178" s="92"/>
    </row>
    <row r="179" spans="1:10" ht="14.25" hidden="1" customHeight="1">
      <c r="A179" s="27"/>
      <c r="B179" s="114" t="s">
        <v>109</v>
      </c>
      <c r="C179" s="115"/>
      <c r="D179" s="46">
        <v>3938100</v>
      </c>
      <c r="E179" s="87">
        <v>3938100</v>
      </c>
      <c r="F179" s="88"/>
      <c r="G179" s="89"/>
      <c r="H179" s="90"/>
      <c r="I179" s="91"/>
      <c r="J179" s="92"/>
    </row>
    <row r="180" spans="1:10" hidden="1">
      <c r="A180" s="27"/>
      <c r="B180" s="114" t="s">
        <v>110</v>
      </c>
      <c r="C180" s="115"/>
      <c r="D180" s="46">
        <v>61600</v>
      </c>
      <c r="E180" s="87">
        <v>61600</v>
      </c>
      <c r="F180" s="88"/>
      <c r="G180" s="89"/>
      <c r="H180" s="90"/>
      <c r="I180" s="91"/>
      <c r="J180" s="92"/>
    </row>
    <row r="181" spans="1:10" hidden="1">
      <c r="A181" s="27"/>
      <c r="B181" s="114" t="s">
        <v>111</v>
      </c>
      <c r="C181" s="115"/>
      <c r="D181" s="46">
        <v>180000</v>
      </c>
      <c r="E181" s="87">
        <v>180000</v>
      </c>
      <c r="F181" s="88"/>
      <c r="G181" s="89"/>
      <c r="H181" s="90"/>
      <c r="I181" s="91"/>
      <c r="J181" s="92"/>
    </row>
    <row r="182" spans="1:10" hidden="1">
      <c r="A182" s="27"/>
      <c r="B182" s="114" t="s">
        <v>112</v>
      </c>
      <c r="C182" s="115"/>
      <c r="D182" s="46">
        <v>898800</v>
      </c>
      <c r="E182" s="87">
        <v>898800</v>
      </c>
      <c r="F182" s="88"/>
      <c r="G182" s="89"/>
      <c r="H182" s="90"/>
      <c r="I182" s="91"/>
      <c r="J182" s="92"/>
    </row>
    <row r="183" spans="1:10" ht="22.5" hidden="1" customHeight="1">
      <c r="A183" s="27"/>
      <c r="B183" s="114" t="s">
        <v>113</v>
      </c>
      <c r="C183" s="115"/>
      <c r="D183" s="46">
        <v>627900</v>
      </c>
      <c r="E183" s="87">
        <v>627900</v>
      </c>
      <c r="F183" s="88"/>
      <c r="G183" s="89"/>
      <c r="H183" s="90"/>
      <c r="I183" s="91"/>
      <c r="J183" s="92"/>
    </row>
    <row r="184" spans="1:10" hidden="1">
      <c r="A184" s="27"/>
      <c r="B184" s="114" t="s">
        <v>114</v>
      </c>
      <c r="C184" s="115"/>
      <c r="D184" s="46">
        <v>1694800</v>
      </c>
      <c r="E184" s="87">
        <v>1694800</v>
      </c>
      <c r="F184" s="88"/>
      <c r="G184" s="89"/>
      <c r="H184" s="90"/>
      <c r="I184" s="91"/>
      <c r="J184" s="92"/>
    </row>
    <row r="185" spans="1:10" hidden="1">
      <c r="A185" s="27"/>
      <c r="B185" s="114" t="s">
        <v>115</v>
      </c>
      <c r="C185" s="115"/>
      <c r="D185" s="46">
        <v>0</v>
      </c>
      <c r="E185" s="87"/>
      <c r="F185" s="88"/>
      <c r="G185" s="89"/>
      <c r="H185" s="90"/>
      <c r="I185" s="91"/>
      <c r="J185" s="92"/>
    </row>
    <row r="186" spans="1:10" hidden="1">
      <c r="A186" s="27"/>
      <c r="B186" s="114" t="s">
        <v>116</v>
      </c>
      <c r="C186" s="115"/>
      <c r="D186" s="46">
        <v>570800</v>
      </c>
      <c r="E186" s="87">
        <v>570800</v>
      </c>
      <c r="F186" s="88"/>
      <c r="G186" s="89"/>
      <c r="H186" s="90"/>
      <c r="I186" s="91"/>
      <c r="J186" s="92"/>
    </row>
    <row r="187" spans="1:10" ht="24" hidden="1" customHeight="1">
      <c r="A187" s="27"/>
      <c r="B187" s="114" t="s">
        <v>117</v>
      </c>
      <c r="C187" s="115"/>
      <c r="D187" s="46">
        <v>348000</v>
      </c>
      <c r="E187" s="87">
        <v>348000</v>
      </c>
      <c r="F187" s="88"/>
      <c r="G187" s="89"/>
      <c r="H187" s="90"/>
      <c r="I187" s="91"/>
      <c r="J187" s="92"/>
    </row>
    <row r="188" spans="1:10" ht="25.5" hidden="1" customHeight="1">
      <c r="A188" s="27"/>
      <c r="B188" s="114" t="s">
        <v>118</v>
      </c>
      <c r="C188" s="115"/>
      <c r="D188" s="46">
        <v>3951700</v>
      </c>
      <c r="E188" s="87">
        <v>3951700</v>
      </c>
      <c r="F188" s="88"/>
      <c r="G188" s="89"/>
      <c r="H188" s="90"/>
      <c r="I188" s="91"/>
      <c r="J188" s="92"/>
    </row>
    <row r="189" spans="1:10" ht="28.5" hidden="1" customHeight="1">
      <c r="A189" s="27" t="s">
        <v>119</v>
      </c>
      <c r="B189" s="119" t="s">
        <v>120</v>
      </c>
      <c r="C189" s="120"/>
      <c r="D189" s="47">
        <v>25141100</v>
      </c>
      <c r="E189" s="94">
        <v>25141100</v>
      </c>
      <c r="F189" s="95"/>
      <c r="G189" s="96"/>
      <c r="H189" s="90"/>
      <c r="I189" s="91"/>
      <c r="J189" s="92"/>
    </row>
    <row r="190" spans="1:10" hidden="1">
      <c r="A190" s="27"/>
      <c r="B190" s="114" t="s">
        <v>107</v>
      </c>
      <c r="C190" s="115"/>
      <c r="D190" s="46">
        <v>13040100</v>
      </c>
      <c r="E190" s="87">
        <v>13040100</v>
      </c>
      <c r="F190" s="88"/>
      <c r="G190" s="89"/>
      <c r="H190" s="90"/>
      <c r="I190" s="91"/>
      <c r="J190" s="92"/>
    </row>
    <row r="191" spans="1:10" hidden="1">
      <c r="A191" s="27"/>
      <c r="B191" s="114" t="s">
        <v>108</v>
      </c>
      <c r="C191" s="115"/>
      <c r="D191" s="46">
        <v>800</v>
      </c>
      <c r="E191" s="87">
        <v>800</v>
      </c>
      <c r="F191" s="88"/>
      <c r="G191" s="89"/>
      <c r="H191" s="90"/>
      <c r="I191" s="91"/>
      <c r="J191" s="92"/>
    </row>
    <row r="192" spans="1:10" hidden="1">
      <c r="A192" s="27"/>
      <c r="B192" s="114" t="s">
        <v>109</v>
      </c>
      <c r="C192" s="115"/>
      <c r="D192" s="46">
        <v>3938100</v>
      </c>
      <c r="E192" s="87">
        <v>3938100</v>
      </c>
      <c r="F192" s="88"/>
      <c r="G192" s="89"/>
      <c r="H192" s="90"/>
      <c r="I192" s="91"/>
      <c r="J192" s="92"/>
    </row>
    <row r="193" spans="1:10" hidden="1">
      <c r="A193" s="27"/>
      <c r="B193" s="114" t="s">
        <v>110</v>
      </c>
      <c r="C193" s="115"/>
      <c r="D193" s="46">
        <v>61600</v>
      </c>
      <c r="E193" s="87">
        <v>61600</v>
      </c>
      <c r="F193" s="88"/>
      <c r="G193" s="89"/>
      <c r="H193" s="90"/>
      <c r="I193" s="91"/>
      <c r="J193" s="92"/>
    </row>
    <row r="194" spans="1:10" hidden="1">
      <c r="A194" s="27"/>
      <c r="B194" s="114" t="s">
        <v>111</v>
      </c>
      <c r="C194" s="115"/>
      <c r="D194" s="46">
        <v>180000</v>
      </c>
      <c r="E194" s="87">
        <v>180000</v>
      </c>
      <c r="F194" s="88"/>
      <c r="G194" s="89"/>
      <c r="H194" s="90"/>
      <c r="I194" s="91"/>
      <c r="J194" s="92"/>
    </row>
    <row r="195" spans="1:10" hidden="1">
      <c r="A195" s="27"/>
      <c r="B195" s="114" t="s">
        <v>112</v>
      </c>
      <c r="C195" s="115"/>
      <c r="D195" s="46">
        <v>898800</v>
      </c>
      <c r="E195" s="87">
        <v>898800</v>
      </c>
      <c r="F195" s="88"/>
      <c r="G195" s="89"/>
      <c r="H195" s="90"/>
      <c r="I195" s="91"/>
      <c r="J195" s="92"/>
    </row>
    <row r="196" spans="1:10" ht="25.5" hidden="1" customHeight="1">
      <c r="A196" s="27"/>
      <c r="B196" s="114" t="s">
        <v>113</v>
      </c>
      <c r="C196" s="115"/>
      <c r="D196" s="46">
        <v>627900</v>
      </c>
      <c r="E196" s="87">
        <v>627900</v>
      </c>
      <c r="F196" s="88"/>
      <c r="G196" s="89"/>
      <c r="H196" s="90"/>
      <c r="I196" s="91"/>
      <c r="J196" s="92"/>
    </row>
    <row r="197" spans="1:10" hidden="1">
      <c r="A197" s="27"/>
      <c r="B197" s="114" t="s">
        <v>114</v>
      </c>
      <c r="C197" s="115"/>
      <c r="D197" s="46">
        <v>1694800</v>
      </c>
      <c r="E197" s="87">
        <v>1694800</v>
      </c>
      <c r="F197" s="88"/>
      <c r="G197" s="89"/>
      <c r="H197" s="90"/>
      <c r="I197" s="91"/>
      <c r="J197" s="92"/>
    </row>
    <row r="198" spans="1:10" hidden="1">
      <c r="A198" s="27"/>
      <c r="B198" s="114" t="s">
        <v>115</v>
      </c>
      <c r="C198" s="115"/>
      <c r="D198" s="46">
        <v>0</v>
      </c>
      <c r="E198" s="87"/>
      <c r="F198" s="88"/>
      <c r="G198" s="89"/>
      <c r="H198" s="90"/>
      <c r="I198" s="91"/>
      <c r="J198" s="92"/>
    </row>
    <row r="199" spans="1:10" ht="15.75" hidden="1" customHeight="1">
      <c r="A199" s="27"/>
      <c r="B199" s="114" t="s">
        <v>116</v>
      </c>
      <c r="C199" s="115"/>
      <c r="D199" s="46">
        <v>570800</v>
      </c>
      <c r="E199" s="87">
        <v>570800</v>
      </c>
      <c r="F199" s="88"/>
      <c r="G199" s="89"/>
      <c r="H199" s="90"/>
      <c r="I199" s="91"/>
      <c r="J199" s="92"/>
    </row>
    <row r="200" spans="1:10" ht="23.25" hidden="1" customHeight="1">
      <c r="A200" s="27"/>
      <c r="B200" s="114" t="s">
        <v>117</v>
      </c>
      <c r="C200" s="115"/>
      <c r="D200" s="46">
        <v>233000</v>
      </c>
      <c r="E200" s="87">
        <v>233000</v>
      </c>
      <c r="F200" s="88"/>
      <c r="G200" s="89"/>
      <c r="H200" s="90"/>
      <c r="I200" s="91"/>
      <c r="J200" s="92"/>
    </row>
    <row r="201" spans="1:10" hidden="1">
      <c r="A201" s="27"/>
      <c r="B201" s="153" t="s">
        <v>121</v>
      </c>
      <c r="C201" s="154"/>
      <c r="D201" s="46">
        <v>3362100</v>
      </c>
      <c r="E201" s="87">
        <v>3362100</v>
      </c>
      <c r="F201" s="88"/>
      <c r="G201" s="89"/>
      <c r="H201" s="42"/>
      <c r="I201" s="43"/>
      <c r="J201" s="44"/>
    </row>
    <row r="202" spans="1:10" ht="26.25" hidden="1" customHeight="1">
      <c r="A202" s="27"/>
      <c r="B202" s="114" t="s">
        <v>118</v>
      </c>
      <c r="C202" s="115"/>
      <c r="D202" s="46">
        <v>533100</v>
      </c>
      <c r="E202" s="87">
        <v>533100</v>
      </c>
      <c r="F202" s="88"/>
      <c r="G202" s="89"/>
      <c r="H202" s="90"/>
      <c r="I202" s="91"/>
      <c r="J202" s="92"/>
    </row>
    <row r="203" spans="1:10" ht="39.75" hidden="1" customHeight="1">
      <c r="A203" s="27" t="s">
        <v>122</v>
      </c>
      <c r="B203" s="119" t="s">
        <v>123</v>
      </c>
      <c r="C203" s="120"/>
      <c r="D203" s="47">
        <v>171500</v>
      </c>
      <c r="E203" s="94">
        <v>171500</v>
      </c>
      <c r="F203" s="95"/>
      <c r="G203" s="96"/>
      <c r="H203" s="90"/>
      <c r="I203" s="91"/>
      <c r="J203" s="92"/>
    </row>
    <row r="204" spans="1:10" hidden="1">
      <c r="A204" s="27"/>
      <c r="B204" s="114" t="s">
        <v>107</v>
      </c>
      <c r="C204" s="115"/>
      <c r="D204" s="46"/>
      <c r="E204" s="87"/>
      <c r="F204" s="88"/>
      <c r="G204" s="89"/>
      <c r="H204" s="90"/>
      <c r="I204" s="91"/>
      <c r="J204" s="92"/>
    </row>
    <row r="205" spans="1:10" hidden="1">
      <c r="A205" s="27"/>
      <c r="B205" s="114" t="s">
        <v>108</v>
      </c>
      <c r="C205" s="115"/>
      <c r="D205" s="46"/>
      <c r="E205" s="87"/>
      <c r="F205" s="88"/>
      <c r="G205" s="89"/>
      <c r="H205" s="90"/>
      <c r="I205" s="91"/>
      <c r="J205" s="92"/>
    </row>
    <row r="206" spans="1:10" ht="33" hidden="1" customHeight="1">
      <c r="A206" s="27"/>
      <c r="B206" s="114" t="s">
        <v>109</v>
      </c>
      <c r="C206" s="115"/>
      <c r="D206" s="46"/>
      <c r="E206" s="87"/>
      <c r="F206" s="88"/>
      <c r="G206" s="89"/>
      <c r="H206" s="90"/>
      <c r="I206" s="91"/>
      <c r="J206" s="92"/>
    </row>
    <row r="207" spans="1:10" hidden="1">
      <c r="A207" s="27"/>
      <c r="B207" s="114" t="s">
        <v>110</v>
      </c>
      <c r="C207" s="115"/>
      <c r="D207" s="46"/>
      <c r="E207" s="87"/>
      <c r="F207" s="88"/>
      <c r="G207" s="89"/>
      <c r="H207" s="90"/>
      <c r="I207" s="91"/>
      <c r="J207" s="92"/>
    </row>
    <row r="208" spans="1:10" hidden="1">
      <c r="A208" s="27"/>
      <c r="B208" s="114" t="s">
        <v>111</v>
      </c>
      <c r="C208" s="115"/>
      <c r="D208" s="46"/>
      <c r="E208" s="87"/>
      <c r="F208" s="88"/>
      <c r="G208" s="89"/>
      <c r="H208" s="90"/>
      <c r="I208" s="91"/>
      <c r="J208" s="92"/>
    </row>
    <row r="209" spans="1:10" hidden="1">
      <c r="A209" s="27"/>
      <c r="B209" s="114" t="s">
        <v>112</v>
      </c>
      <c r="C209" s="115"/>
      <c r="D209" s="46"/>
      <c r="E209" s="87"/>
      <c r="F209" s="88"/>
      <c r="G209" s="89"/>
      <c r="H209" s="90"/>
      <c r="I209" s="91"/>
      <c r="J209" s="92"/>
    </row>
    <row r="210" spans="1:10" ht="29.25" hidden="1" customHeight="1">
      <c r="A210" s="27"/>
      <c r="B210" s="114" t="s">
        <v>113</v>
      </c>
      <c r="C210" s="115"/>
      <c r="D210" s="46"/>
      <c r="E210" s="87"/>
      <c r="F210" s="88"/>
      <c r="G210" s="89"/>
      <c r="H210" s="90"/>
      <c r="I210" s="91"/>
      <c r="J210" s="92"/>
    </row>
    <row r="211" spans="1:10" hidden="1">
      <c r="A211" s="27"/>
      <c r="B211" s="114" t="s">
        <v>114</v>
      </c>
      <c r="C211" s="115"/>
      <c r="D211" s="46"/>
      <c r="E211" s="87"/>
      <c r="F211" s="88"/>
      <c r="G211" s="89"/>
      <c r="H211" s="90"/>
      <c r="I211" s="91"/>
      <c r="J211" s="92"/>
    </row>
    <row r="212" spans="1:10" hidden="1">
      <c r="A212" s="27"/>
      <c r="B212" s="114" t="s">
        <v>115</v>
      </c>
      <c r="C212" s="115"/>
      <c r="D212" s="46"/>
      <c r="E212" s="87"/>
      <c r="F212" s="88"/>
      <c r="G212" s="89"/>
      <c r="H212" s="90"/>
      <c r="I212" s="91"/>
      <c r="J212" s="92"/>
    </row>
    <row r="213" spans="1:10" ht="34.5" hidden="1" customHeight="1">
      <c r="A213" s="27"/>
      <c r="B213" s="114" t="s">
        <v>116</v>
      </c>
      <c r="C213" s="115"/>
      <c r="D213" s="46"/>
      <c r="E213" s="87"/>
      <c r="F213" s="88"/>
      <c r="G213" s="89"/>
      <c r="H213" s="90"/>
      <c r="I213" s="91"/>
      <c r="J213" s="92"/>
    </row>
    <row r="214" spans="1:10" ht="23.25" hidden="1" customHeight="1">
      <c r="A214" s="27"/>
      <c r="B214" s="114" t="s">
        <v>117</v>
      </c>
      <c r="C214" s="115"/>
      <c r="D214" s="46">
        <v>115000</v>
      </c>
      <c r="E214" s="87">
        <v>115000</v>
      </c>
      <c r="F214" s="88"/>
      <c r="G214" s="89"/>
      <c r="H214" s="90"/>
      <c r="I214" s="91"/>
      <c r="J214" s="92"/>
    </row>
    <row r="215" spans="1:10" ht="24" hidden="1" customHeight="1">
      <c r="A215" s="27"/>
      <c r="B215" s="114" t="s">
        <v>118</v>
      </c>
      <c r="C215" s="115"/>
      <c r="D215" s="46">
        <v>56500</v>
      </c>
      <c r="E215" s="87">
        <v>56500</v>
      </c>
      <c r="F215" s="88"/>
      <c r="G215" s="89"/>
      <c r="H215" s="90"/>
      <c r="I215" s="91"/>
      <c r="J215" s="92"/>
    </row>
    <row r="216" spans="1:10" ht="34.5" hidden="1" customHeight="1">
      <c r="A216" s="27" t="s">
        <v>124</v>
      </c>
      <c r="B216" s="123" t="s">
        <v>125</v>
      </c>
      <c r="C216" s="124"/>
      <c r="D216" s="48"/>
      <c r="E216" s="87"/>
      <c r="F216" s="88"/>
      <c r="G216" s="89"/>
      <c r="H216" s="90"/>
      <c r="I216" s="91"/>
      <c r="J216" s="92"/>
    </row>
    <row r="217" spans="1:10" hidden="1">
      <c r="A217" s="125"/>
      <c r="B217" s="126" t="s">
        <v>126</v>
      </c>
      <c r="C217" s="127"/>
      <c r="D217" s="49"/>
      <c r="E217" s="128"/>
      <c r="F217" s="129"/>
      <c r="G217" s="130"/>
      <c r="H217" s="131"/>
      <c r="I217" s="132"/>
      <c r="J217" s="133"/>
    </row>
    <row r="218" spans="1:10" ht="29.25" hidden="1" customHeight="1">
      <c r="A218" s="125"/>
      <c r="B218" s="134" t="s">
        <v>127</v>
      </c>
      <c r="C218" s="135"/>
      <c r="D218" s="50"/>
      <c r="E218" s="136"/>
      <c r="F218" s="137"/>
      <c r="G218" s="138"/>
      <c r="H218" s="139"/>
      <c r="I218" s="140"/>
      <c r="J218" s="141"/>
    </row>
    <row r="219" spans="1:10" ht="27" hidden="1" customHeight="1">
      <c r="A219" s="125"/>
      <c r="B219" s="142" t="s">
        <v>128</v>
      </c>
      <c r="C219" s="143"/>
      <c r="D219" s="51"/>
      <c r="E219" s="144"/>
      <c r="F219" s="145"/>
      <c r="G219" s="146"/>
      <c r="H219" s="147"/>
      <c r="I219" s="59"/>
      <c r="J219" s="148"/>
    </row>
    <row r="220" spans="1:10" hidden="1">
      <c r="A220" s="149" t="s">
        <v>147</v>
      </c>
      <c r="B220" s="151"/>
      <c r="C220" s="151"/>
      <c r="D220" s="151"/>
      <c r="E220" s="151"/>
      <c r="F220" s="151"/>
      <c r="G220" s="151"/>
      <c r="H220" s="151"/>
      <c r="I220" s="151"/>
      <c r="J220" s="152"/>
    </row>
    <row r="221" spans="1:10" ht="30.75" hidden="1" customHeight="1">
      <c r="A221" s="27" t="s">
        <v>83</v>
      </c>
      <c r="B221" s="85" t="s">
        <v>84</v>
      </c>
      <c r="C221" s="86"/>
      <c r="D221" s="26"/>
      <c r="E221" s="90"/>
      <c r="F221" s="91"/>
      <c r="G221" s="92"/>
      <c r="H221" s="90"/>
      <c r="I221" s="91"/>
      <c r="J221" s="92"/>
    </row>
    <row r="222" spans="1:10" hidden="1">
      <c r="A222" s="27" t="s">
        <v>85</v>
      </c>
      <c r="B222" s="85" t="s">
        <v>86</v>
      </c>
      <c r="C222" s="93"/>
      <c r="D222" s="47">
        <v>25312600</v>
      </c>
      <c r="E222" s="94">
        <v>25312600</v>
      </c>
      <c r="F222" s="95"/>
      <c r="G222" s="96"/>
      <c r="H222" s="90"/>
      <c r="I222" s="91"/>
      <c r="J222" s="92"/>
    </row>
    <row r="223" spans="1:10" hidden="1">
      <c r="A223" s="27"/>
      <c r="B223" s="114" t="s">
        <v>87</v>
      </c>
      <c r="C223" s="115"/>
      <c r="D223" s="46"/>
      <c r="E223" s="87"/>
      <c r="F223" s="88"/>
      <c r="G223" s="89"/>
      <c r="H223" s="90"/>
      <c r="I223" s="91"/>
      <c r="J223" s="92"/>
    </row>
    <row r="224" spans="1:10" ht="24.75" hidden="1" customHeight="1">
      <c r="A224" s="27" t="s">
        <v>88</v>
      </c>
      <c r="B224" s="114" t="s">
        <v>89</v>
      </c>
      <c r="C224" s="115"/>
      <c r="D224" s="46">
        <v>25121900</v>
      </c>
      <c r="E224" s="87">
        <v>25121900</v>
      </c>
      <c r="F224" s="88"/>
      <c r="G224" s="89"/>
      <c r="H224" s="90"/>
      <c r="I224" s="91"/>
      <c r="J224" s="92"/>
    </row>
    <row r="225" spans="1:10" hidden="1">
      <c r="A225" s="27" t="s">
        <v>90</v>
      </c>
      <c r="B225" s="114" t="s">
        <v>91</v>
      </c>
      <c r="C225" s="115"/>
      <c r="D225" s="46">
        <v>19200</v>
      </c>
      <c r="E225" s="87">
        <v>19200</v>
      </c>
      <c r="F225" s="88"/>
      <c r="G225" s="89"/>
      <c r="H225" s="90"/>
      <c r="I225" s="91"/>
      <c r="J225" s="92"/>
    </row>
    <row r="226" spans="1:10" ht="75" hidden="1" customHeight="1">
      <c r="A226" s="27" t="s">
        <v>92</v>
      </c>
      <c r="B226" s="114" t="s">
        <v>93</v>
      </c>
      <c r="C226" s="115"/>
      <c r="D226" s="46"/>
      <c r="E226" s="87"/>
      <c r="F226" s="88"/>
      <c r="G226" s="89"/>
      <c r="H226" s="90"/>
      <c r="I226" s="91"/>
      <c r="J226" s="92"/>
    </row>
    <row r="227" spans="1:10" hidden="1">
      <c r="A227" s="27"/>
      <c r="B227" s="114" t="s">
        <v>87</v>
      </c>
      <c r="C227" s="115"/>
      <c r="D227" s="46"/>
      <c r="E227" s="87"/>
      <c r="F227" s="88"/>
      <c r="G227" s="89"/>
      <c r="H227" s="90"/>
      <c r="I227" s="91"/>
      <c r="J227" s="92"/>
    </row>
    <row r="228" spans="1:10" hidden="1">
      <c r="A228" s="27" t="s">
        <v>94</v>
      </c>
      <c r="B228" s="114" t="s">
        <v>95</v>
      </c>
      <c r="C228" s="115"/>
      <c r="D228" s="46">
        <v>41500</v>
      </c>
      <c r="E228" s="87">
        <v>41500</v>
      </c>
      <c r="F228" s="88"/>
      <c r="G228" s="89"/>
      <c r="H228" s="90"/>
      <c r="I228" s="91"/>
      <c r="J228" s="92"/>
    </row>
    <row r="229" spans="1:10" hidden="1">
      <c r="A229" s="27" t="s">
        <v>96</v>
      </c>
      <c r="B229" s="114"/>
      <c r="C229" s="115"/>
      <c r="D229" s="46"/>
      <c r="E229" s="87"/>
      <c r="F229" s="88"/>
      <c r="G229" s="89"/>
      <c r="H229" s="90"/>
      <c r="I229" s="91"/>
      <c r="J229" s="92"/>
    </row>
    <row r="230" spans="1:10" ht="36.75" hidden="1" customHeight="1">
      <c r="A230" s="27" t="s">
        <v>97</v>
      </c>
      <c r="B230" s="114" t="s">
        <v>98</v>
      </c>
      <c r="C230" s="115"/>
      <c r="D230" s="46">
        <v>130000</v>
      </c>
      <c r="E230" s="87">
        <v>130000</v>
      </c>
      <c r="F230" s="88"/>
      <c r="G230" s="89"/>
      <c r="H230" s="90"/>
      <c r="I230" s="91"/>
      <c r="J230" s="92"/>
    </row>
    <row r="231" spans="1:10" hidden="1">
      <c r="A231" s="27"/>
      <c r="B231" s="114" t="s">
        <v>87</v>
      </c>
      <c r="C231" s="115"/>
      <c r="D231" s="46"/>
      <c r="E231" s="87"/>
      <c r="F231" s="88"/>
      <c r="G231" s="89"/>
      <c r="H231" s="90"/>
      <c r="I231" s="91"/>
      <c r="J231" s="92"/>
    </row>
    <row r="232" spans="1:10" hidden="1">
      <c r="A232" s="27" t="s">
        <v>99</v>
      </c>
      <c r="B232" s="114" t="s">
        <v>100</v>
      </c>
      <c r="C232" s="115"/>
      <c r="D232" s="46"/>
      <c r="E232" s="87"/>
      <c r="F232" s="88"/>
      <c r="G232" s="89"/>
      <c r="H232" s="90"/>
      <c r="I232" s="91"/>
      <c r="J232" s="92"/>
    </row>
    <row r="233" spans="1:10" ht="27" hidden="1" customHeight="1">
      <c r="A233" s="27" t="s">
        <v>101</v>
      </c>
      <c r="B233" s="114" t="s">
        <v>102</v>
      </c>
      <c r="C233" s="115"/>
      <c r="D233" s="46"/>
      <c r="E233" s="87"/>
      <c r="F233" s="88"/>
      <c r="G233" s="89"/>
      <c r="H233" s="90"/>
      <c r="I233" s="91"/>
      <c r="J233" s="92"/>
    </row>
    <row r="234" spans="1:10" hidden="1">
      <c r="A234" s="27" t="s">
        <v>103</v>
      </c>
      <c r="B234" s="114" t="s">
        <v>104</v>
      </c>
      <c r="C234" s="115"/>
      <c r="D234" s="46">
        <v>130000</v>
      </c>
      <c r="E234" s="87">
        <v>130000</v>
      </c>
      <c r="F234" s="88"/>
      <c r="G234" s="89"/>
      <c r="H234" s="90"/>
      <c r="I234" s="91"/>
      <c r="J234" s="92"/>
    </row>
    <row r="235" spans="1:10" hidden="1">
      <c r="A235" s="27" t="s">
        <v>105</v>
      </c>
      <c r="B235" s="85" t="s">
        <v>106</v>
      </c>
      <c r="C235" s="93"/>
      <c r="D235" s="47">
        <v>25312600</v>
      </c>
      <c r="E235" s="94">
        <v>25312600</v>
      </c>
      <c r="F235" s="95"/>
      <c r="G235" s="96"/>
      <c r="H235" s="90"/>
      <c r="I235" s="91"/>
      <c r="J235" s="92"/>
    </row>
    <row r="236" spans="1:10" hidden="1">
      <c r="A236" s="27"/>
      <c r="B236" s="114" t="s">
        <v>87</v>
      </c>
      <c r="C236" s="115"/>
      <c r="D236" s="48"/>
      <c r="E236" s="87"/>
      <c r="F236" s="88"/>
      <c r="G236" s="89"/>
      <c r="H236" s="90"/>
      <c r="I236" s="91"/>
      <c r="J236" s="92"/>
    </row>
    <row r="237" spans="1:10" hidden="1">
      <c r="A237" s="27"/>
      <c r="B237" s="114" t="s">
        <v>107</v>
      </c>
      <c r="C237" s="115"/>
      <c r="D237" s="46">
        <v>13040100</v>
      </c>
      <c r="E237" s="87">
        <v>13040100</v>
      </c>
      <c r="F237" s="88"/>
      <c r="G237" s="89"/>
      <c r="H237" s="90"/>
      <c r="I237" s="91"/>
      <c r="J237" s="92"/>
    </row>
    <row r="238" spans="1:10" hidden="1">
      <c r="A238" s="27"/>
      <c r="B238" s="114" t="s">
        <v>108</v>
      </c>
      <c r="C238" s="115"/>
      <c r="D238" s="46">
        <v>800</v>
      </c>
      <c r="E238" s="87">
        <v>800</v>
      </c>
      <c r="F238" s="88"/>
      <c r="G238" s="89"/>
      <c r="H238" s="90"/>
      <c r="I238" s="91"/>
      <c r="J238" s="92"/>
    </row>
    <row r="239" spans="1:10" ht="17.25" hidden="1" customHeight="1">
      <c r="A239" s="27"/>
      <c r="B239" s="114" t="s">
        <v>109</v>
      </c>
      <c r="C239" s="115"/>
      <c r="D239" s="46">
        <v>3938100</v>
      </c>
      <c r="E239" s="87">
        <v>3938100</v>
      </c>
      <c r="F239" s="88"/>
      <c r="G239" s="89"/>
      <c r="H239" s="90"/>
      <c r="I239" s="91"/>
      <c r="J239" s="92"/>
    </row>
    <row r="240" spans="1:10" hidden="1">
      <c r="A240" s="27"/>
      <c r="B240" s="114" t="s">
        <v>110</v>
      </c>
      <c r="C240" s="115"/>
      <c r="D240" s="46">
        <v>61600</v>
      </c>
      <c r="E240" s="87">
        <v>61600</v>
      </c>
      <c r="F240" s="88"/>
      <c r="G240" s="89"/>
      <c r="H240" s="90"/>
      <c r="I240" s="91"/>
      <c r="J240" s="92"/>
    </row>
    <row r="241" spans="1:10" hidden="1">
      <c r="A241" s="27"/>
      <c r="B241" s="114" t="s">
        <v>111</v>
      </c>
      <c r="C241" s="115"/>
      <c r="D241" s="46">
        <v>180000</v>
      </c>
      <c r="E241" s="87">
        <v>180000</v>
      </c>
      <c r="F241" s="88"/>
      <c r="G241" s="89"/>
      <c r="H241" s="90"/>
      <c r="I241" s="91"/>
      <c r="J241" s="92"/>
    </row>
    <row r="242" spans="1:10" hidden="1">
      <c r="A242" s="27"/>
      <c r="B242" s="114" t="s">
        <v>112</v>
      </c>
      <c r="C242" s="115"/>
      <c r="D242" s="46">
        <v>898800</v>
      </c>
      <c r="E242" s="87">
        <v>898800</v>
      </c>
      <c r="F242" s="88"/>
      <c r="G242" s="89"/>
      <c r="H242" s="90"/>
      <c r="I242" s="91"/>
      <c r="J242" s="92"/>
    </row>
    <row r="243" spans="1:10" ht="26.25" hidden="1" customHeight="1">
      <c r="A243" s="27"/>
      <c r="B243" s="114" t="s">
        <v>113</v>
      </c>
      <c r="C243" s="115"/>
      <c r="D243" s="46">
        <v>627900</v>
      </c>
      <c r="E243" s="87">
        <v>627900</v>
      </c>
      <c r="F243" s="88"/>
      <c r="G243" s="89"/>
      <c r="H243" s="90"/>
      <c r="I243" s="91"/>
      <c r="J243" s="92"/>
    </row>
    <row r="244" spans="1:10" hidden="1">
      <c r="A244" s="27"/>
      <c r="B244" s="114" t="s">
        <v>114</v>
      </c>
      <c r="C244" s="115"/>
      <c r="D244" s="46">
        <v>1694800</v>
      </c>
      <c r="E244" s="87">
        <v>1694800</v>
      </c>
      <c r="F244" s="88"/>
      <c r="G244" s="89"/>
      <c r="H244" s="90"/>
      <c r="I244" s="91"/>
      <c r="J244" s="92"/>
    </row>
    <row r="245" spans="1:10" hidden="1">
      <c r="A245" s="27"/>
      <c r="B245" s="114" t="s">
        <v>115</v>
      </c>
      <c r="C245" s="115"/>
      <c r="D245" s="46">
        <v>0</v>
      </c>
      <c r="E245" s="87"/>
      <c r="F245" s="88"/>
      <c r="G245" s="89"/>
      <c r="H245" s="90"/>
      <c r="I245" s="91"/>
      <c r="J245" s="92"/>
    </row>
    <row r="246" spans="1:10" ht="19.5" hidden="1" customHeight="1">
      <c r="A246" s="27"/>
      <c r="B246" s="114" t="s">
        <v>116</v>
      </c>
      <c r="C246" s="115"/>
      <c r="D246" s="46">
        <v>570800</v>
      </c>
      <c r="E246" s="87">
        <v>570800</v>
      </c>
      <c r="F246" s="88"/>
      <c r="G246" s="89"/>
      <c r="H246" s="90"/>
      <c r="I246" s="91"/>
      <c r="J246" s="92"/>
    </row>
    <row r="247" spans="1:10" ht="25.5" hidden="1" customHeight="1">
      <c r="A247" s="27"/>
      <c r="B247" s="114" t="s">
        <v>117</v>
      </c>
      <c r="C247" s="115"/>
      <c r="D247" s="46">
        <v>348000</v>
      </c>
      <c r="E247" s="87">
        <v>348000</v>
      </c>
      <c r="F247" s="88"/>
      <c r="G247" s="89"/>
      <c r="H247" s="90"/>
      <c r="I247" s="91"/>
      <c r="J247" s="92"/>
    </row>
    <row r="248" spans="1:10" ht="23.25" hidden="1" customHeight="1">
      <c r="A248" s="27"/>
      <c r="B248" s="114" t="s">
        <v>118</v>
      </c>
      <c r="C248" s="115"/>
      <c r="D248" s="46">
        <v>3951700</v>
      </c>
      <c r="E248" s="87">
        <v>3951700</v>
      </c>
      <c r="F248" s="88"/>
      <c r="G248" s="89"/>
      <c r="H248" s="90"/>
      <c r="I248" s="91"/>
      <c r="J248" s="92"/>
    </row>
    <row r="249" spans="1:10" ht="29.25" hidden="1" customHeight="1">
      <c r="A249" s="27" t="s">
        <v>119</v>
      </c>
      <c r="B249" s="119" t="s">
        <v>120</v>
      </c>
      <c r="C249" s="120"/>
      <c r="D249" s="47">
        <v>25141100</v>
      </c>
      <c r="E249" s="94">
        <v>25141100</v>
      </c>
      <c r="F249" s="95"/>
      <c r="G249" s="96"/>
      <c r="H249" s="90"/>
      <c r="I249" s="91"/>
      <c r="J249" s="92"/>
    </row>
    <row r="250" spans="1:10" hidden="1">
      <c r="A250" s="27"/>
      <c r="B250" s="114" t="s">
        <v>107</v>
      </c>
      <c r="C250" s="115"/>
      <c r="D250" s="46">
        <v>13040100</v>
      </c>
      <c r="E250" s="87">
        <v>13040100</v>
      </c>
      <c r="F250" s="88"/>
      <c r="G250" s="89"/>
      <c r="H250" s="90"/>
      <c r="I250" s="91"/>
      <c r="J250" s="92"/>
    </row>
    <row r="251" spans="1:10" hidden="1">
      <c r="A251" s="27"/>
      <c r="B251" s="114" t="s">
        <v>108</v>
      </c>
      <c r="C251" s="115"/>
      <c r="D251" s="46">
        <v>800</v>
      </c>
      <c r="E251" s="87">
        <v>800</v>
      </c>
      <c r="F251" s="88"/>
      <c r="G251" s="89"/>
      <c r="H251" s="90"/>
      <c r="I251" s="91"/>
      <c r="J251" s="92"/>
    </row>
    <row r="252" spans="1:10" hidden="1">
      <c r="A252" s="27"/>
      <c r="B252" s="114" t="s">
        <v>109</v>
      </c>
      <c r="C252" s="115"/>
      <c r="D252" s="46">
        <v>3938100</v>
      </c>
      <c r="E252" s="87">
        <v>3938100</v>
      </c>
      <c r="F252" s="88"/>
      <c r="G252" s="89"/>
      <c r="H252" s="90"/>
      <c r="I252" s="91"/>
      <c r="J252" s="92"/>
    </row>
    <row r="253" spans="1:10" hidden="1">
      <c r="A253" s="27"/>
      <c r="B253" s="114" t="s">
        <v>110</v>
      </c>
      <c r="C253" s="115"/>
      <c r="D253" s="46">
        <v>61600</v>
      </c>
      <c r="E253" s="87">
        <v>61600</v>
      </c>
      <c r="F253" s="88"/>
      <c r="G253" s="89"/>
      <c r="H253" s="90"/>
      <c r="I253" s="91"/>
      <c r="J253" s="92"/>
    </row>
    <row r="254" spans="1:10" hidden="1">
      <c r="A254" s="27"/>
      <c r="B254" s="114" t="s">
        <v>111</v>
      </c>
      <c r="C254" s="115"/>
      <c r="D254" s="46">
        <v>180000</v>
      </c>
      <c r="E254" s="87">
        <v>180000</v>
      </c>
      <c r="F254" s="88"/>
      <c r="G254" s="89"/>
      <c r="H254" s="90"/>
      <c r="I254" s="91"/>
      <c r="J254" s="92"/>
    </row>
    <row r="255" spans="1:10" hidden="1">
      <c r="A255" s="27"/>
      <c r="B255" s="114" t="s">
        <v>112</v>
      </c>
      <c r="C255" s="115"/>
      <c r="D255" s="46">
        <v>898800</v>
      </c>
      <c r="E255" s="87">
        <v>898800</v>
      </c>
      <c r="F255" s="88"/>
      <c r="G255" s="89"/>
      <c r="H255" s="90"/>
      <c r="I255" s="91"/>
      <c r="J255" s="92"/>
    </row>
    <row r="256" spans="1:10" ht="25.5" hidden="1" customHeight="1">
      <c r="A256" s="27"/>
      <c r="B256" s="114" t="s">
        <v>113</v>
      </c>
      <c r="C256" s="115"/>
      <c r="D256" s="46">
        <v>627900</v>
      </c>
      <c r="E256" s="87">
        <v>627900</v>
      </c>
      <c r="F256" s="88"/>
      <c r="G256" s="89"/>
      <c r="H256" s="90"/>
      <c r="I256" s="91"/>
      <c r="J256" s="92"/>
    </row>
    <row r="257" spans="1:10" hidden="1">
      <c r="A257" s="27"/>
      <c r="B257" s="114" t="s">
        <v>114</v>
      </c>
      <c r="C257" s="115"/>
      <c r="D257" s="46">
        <v>1694800</v>
      </c>
      <c r="E257" s="87">
        <v>1694800</v>
      </c>
      <c r="F257" s="88"/>
      <c r="G257" s="89"/>
      <c r="H257" s="90"/>
      <c r="I257" s="91"/>
      <c r="J257" s="92"/>
    </row>
    <row r="258" spans="1:10" hidden="1">
      <c r="A258" s="27"/>
      <c r="B258" s="114" t="s">
        <v>115</v>
      </c>
      <c r="C258" s="115"/>
      <c r="D258" s="46">
        <v>0</v>
      </c>
      <c r="E258" s="87"/>
      <c r="F258" s="88"/>
      <c r="G258" s="89"/>
      <c r="H258" s="90"/>
      <c r="I258" s="91"/>
      <c r="J258" s="92"/>
    </row>
    <row r="259" spans="1:10" hidden="1">
      <c r="A259" s="27"/>
      <c r="B259" s="114" t="s">
        <v>116</v>
      </c>
      <c r="C259" s="115"/>
      <c r="D259" s="46">
        <v>570800</v>
      </c>
      <c r="E259" s="87">
        <v>570800</v>
      </c>
      <c r="F259" s="88"/>
      <c r="G259" s="89"/>
      <c r="H259" s="90"/>
      <c r="I259" s="91"/>
      <c r="J259" s="92"/>
    </row>
    <row r="260" spans="1:10" ht="24" hidden="1" customHeight="1">
      <c r="A260" s="27"/>
      <c r="B260" s="114" t="s">
        <v>117</v>
      </c>
      <c r="C260" s="115"/>
      <c r="D260" s="46">
        <v>233000</v>
      </c>
      <c r="E260" s="87">
        <v>233000</v>
      </c>
      <c r="F260" s="88"/>
      <c r="G260" s="89"/>
      <c r="H260" s="90"/>
      <c r="I260" s="91"/>
      <c r="J260" s="92"/>
    </row>
    <row r="261" spans="1:10" hidden="1">
      <c r="A261" s="27"/>
      <c r="B261" s="153" t="s">
        <v>121</v>
      </c>
      <c r="C261" s="154"/>
      <c r="D261" s="46">
        <v>3362100</v>
      </c>
      <c r="E261" s="87">
        <v>3362100</v>
      </c>
      <c r="F261" s="88"/>
      <c r="G261" s="89"/>
      <c r="H261" s="42"/>
      <c r="I261" s="43"/>
      <c r="J261" s="44"/>
    </row>
    <row r="262" spans="1:10" ht="25.5" hidden="1" customHeight="1">
      <c r="A262" s="27"/>
      <c r="B262" s="114" t="s">
        <v>118</v>
      </c>
      <c r="C262" s="115"/>
      <c r="D262" s="46">
        <v>533100</v>
      </c>
      <c r="E262" s="87">
        <v>533100</v>
      </c>
      <c r="F262" s="88"/>
      <c r="G262" s="89"/>
      <c r="H262" s="90"/>
      <c r="I262" s="91"/>
      <c r="J262" s="92"/>
    </row>
    <row r="263" spans="1:10" ht="36.75" hidden="1" customHeight="1">
      <c r="A263" s="27" t="s">
        <v>122</v>
      </c>
      <c r="B263" s="119" t="s">
        <v>123</v>
      </c>
      <c r="C263" s="120"/>
      <c r="D263" s="47">
        <v>171500</v>
      </c>
      <c r="E263" s="94">
        <v>171500</v>
      </c>
      <c r="F263" s="95"/>
      <c r="G263" s="96"/>
      <c r="H263" s="90"/>
      <c r="I263" s="91"/>
      <c r="J263" s="92"/>
    </row>
    <row r="264" spans="1:10" hidden="1">
      <c r="A264" s="27"/>
      <c r="B264" s="114" t="s">
        <v>107</v>
      </c>
      <c r="C264" s="115"/>
      <c r="D264" s="46"/>
      <c r="E264" s="87"/>
      <c r="F264" s="88"/>
      <c r="G264" s="89"/>
      <c r="H264" s="90"/>
      <c r="I264" s="91"/>
      <c r="J264" s="92"/>
    </row>
    <row r="265" spans="1:10" hidden="1">
      <c r="A265" s="27"/>
      <c r="B265" s="114" t="s">
        <v>108</v>
      </c>
      <c r="C265" s="115"/>
      <c r="D265" s="46"/>
      <c r="E265" s="87"/>
      <c r="F265" s="88"/>
      <c r="G265" s="89"/>
      <c r="H265" s="90"/>
      <c r="I265" s="91"/>
      <c r="J265" s="92"/>
    </row>
    <row r="266" spans="1:10" ht="25.5" hidden="1" customHeight="1">
      <c r="A266" s="27"/>
      <c r="B266" s="114" t="s">
        <v>109</v>
      </c>
      <c r="C266" s="115"/>
      <c r="D266" s="46"/>
      <c r="E266" s="87"/>
      <c r="F266" s="88"/>
      <c r="G266" s="89"/>
      <c r="H266" s="90"/>
      <c r="I266" s="91"/>
      <c r="J266" s="92"/>
    </row>
    <row r="267" spans="1:10" hidden="1">
      <c r="A267" s="27"/>
      <c r="B267" s="114" t="s">
        <v>110</v>
      </c>
      <c r="C267" s="115"/>
      <c r="D267" s="46"/>
      <c r="E267" s="87"/>
      <c r="F267" s="88"/>
      <c r="G267" s="89"/>
      <c r="H267" s="90"/>
      <c r="I267" s="91"/>
      <c r="J267" s="92"/>
    </row>
    <row r="268" spans="1:10" hidden="1">
      <c r="A268" s="27"/>
      <c r="B268" s="114" t="s">
        <v>111</v>
      </c>
      <c r="C268" s="115"/>
      <c r="D268" s="46"/>
      <c r="E268" s="87"/>
      <c r="F268" s="88"/>
      <c r="G268" s="89"/>
      <c r="H268" s="90"/>
      <c r="I268" s="91"/>
      <c r="J268" s="92"/>
    </row>
    <row r="269" spans="1:10" hidden="1">
      <c r="A269" s="27"/>
      <c r="B269" s="114" t="s">
        <v>112</v>
      </c>
      <c r="C269" s="115"/>
      <c r="D269" s="46"/>
      <c r="E269" s="87"/>
      <c r="F269" s="88"/>
      <c r="G269" s="89"/>
      <c r="H269" s="90"/>
      <c r="I269" s="91"/>
      <c r="J269" s="92"/>
    </row>
    <row r="270" spans="1:10" ht="21.75" hidden="1" customHeight="1">
      <c r="A270" s="27"/>
      <c r="B270" s="114" t="s">
        <v>113</v>
      </c>
      <c r="C270" s="115"/>
      <c r="D270" s="46"/>
      <c r="E270" s="87"/>
      <c r="F270" s="88"/>
      <c r="G270" s="89"/>
      <c r="H270" s="90"/>
      <c r="I270" s="91"/>
      <c r="J270" s="92"/>
    </row>
    <row r="271" spans="1:10" hidden="1">
      <c r="A271" s="27"/>
      <c r="B271" s="114" t="s">
        <v>114</v>
      </c>
      <c r="C271" s="115"/>
      <c r="D271" s="46"/>
      <c r="E271" s="87"/>
      <c r="F271" s="88"/>
      <c r="G271" s="89"/>
      <c r="H271" s="90"/>
      <c r="I271" s="91"/>
      <c r="J271" s="92"/>
    </row>
    <row r="272" spans="1:10" hidden="1">
      <c r="A272" s="27"/>
      <c r="B272" s="114" t="s">
        <v>115</v>
      </c>
      <c r="C272" s="115"/>
      <c r="D272" s="46"/>
      <c r="E272" s="87"/>
      <c r="F272" s="88"/>
      <c r="G272" s="89"/>
      <c r="H272" s="90"/>
      <c r="I272" s="91"/>
      <c r="J272" s="92"/>
    </row>
    <row r="273" spans="1:10" hidden="1">
      <c r="A273" s="27"/>
      <c r="B273" s="114" t="s">
        <v>116</v>
      </c>
      <c r="C273" s="115"/>
      <c r="D273" s="46"/>
      <c r="E273" s="87"/>
      <c r="F273" s="88"/>
      <c r="G273" s="89"/>
      <c r="H273" s="90"/>
      <c r="I273" s="91"/>
      <c r="J273" s="92"/>
    </row>
    <row r="274" spans="1:10" ht="27.75" hidden="1" customHeight="1">
      <c r="A274" s="27"/>
      <c r="B274" s="114" t="s">
        <v>117</v>
      </c>
      <c r="C274" s="115"/>
      <c r="D274" s="46">
        <v>115000</v>
      </c>
      <c r="E274" s="87">
        <v>115000</v>
      </c>
      <c r="F274" s="88"/>
      <c r="G274" s="89"/>
      <c r="H274" s="90"/>
      <c r="I274" s="91"/>
      <c r="J274" s="92"/>
    </row>
    <row r="275" spans="1:10" ht="27" hidden="1" customHeight="1">
      <c r="A275" s="27"/>
      <c r="B275" s="114" t="s">
        <v>118</v>
      </c>
      <c r="C275" s="115"/>
      <c r="D275" s="46">
        <v>56500</v>
      </c>
      <c r="E275" s="87">
        <v>56500</v>
      </c>
      <c r="F275" s="88"/>
      <c r="G275" s="89"/>
      <c r="H275" s="90"/>
      <c r="I275" s="91"/>
      <c r="J275" s="92"/>
    </row>
    <row r="276" spans="1:10" ht="32.25" hidden="1" customHeight="1">
      <c r="A276" s="27" t="s">
        <v>124</v>
      </c>
      <c r="B276" s="123" t="s">
        <v>125</v>
      </c>
      <c r="C276" s="124"/>
      <c r="D276" s="48"/>
      <c r="E276" s="87"/>
      <c r="F276" s="88"/>
      <c r="G276" s="89"/>
      <c r="H276" s="90"/>
      <c r="I276" s="91"/>
      <c r="J276" s="92"/>
    </row>
    <row r="277" spans="1:10" hidden="1">
      <c r="A277" s="125"/>
      <c r="B277" s="126" t="s">
        <v>126</v>
      </c>
      <c r="C277" s="127"/>
      <c r="D277" s="49"/>
      <c r="E277" s="128"/>
      <c r="F277" s="129"/>
      <c r="G277" s="130"/>
      <c r="H277" s="131"/>
      <c r="I277" s="132"/>
      <c r="J277" s="133"/>
    </row>
    <row r="278" spans="1:10" ht="27" hidden="1" customHeight="1">
      <c r="A278" s="125"/>
      <c r="B278" s="134" t="s">
        <v>127</v>
      </c>
      <c r="C278" s="135"/>
      <c r="D278" s="50"/>
      <c r="E278" s="136"/>
      <c r="F278" s="137"/>
      <c r="G278" s="138"/>
      <c r="H278" s="139"/>
      <c r="I278" s="140"/>
      <c r="J278" s="141"/>
    </row>
    <row r="279" spans="1:10" ht="29.25" hidden="1" customHeight="1">
      <c r="A279" s="125"/>
      <c r="B279" s="142" t="s">
        <v>128</v>
      </c>
      <c r="C279" s="143"/>
      <c r="D279" s="51"/>
      <c r="E279" s="144"/>
      <c r="F279" s="145"/>
      <c r="G279" s="146"/>
      <c r="H279" s="147"/>
      <c r="I279" s="59"/>
      <c r="J279" s="148"/>
    </row>
    <row r="280" spans="1:10">
      <c r="A280" s="2"/>
      <c r="B280" s="36"/>
      <c r="C280" s="36"/>
      <c r="D280" s="28"/>
      <c r="E280" s="28"/>
      <c r="F280" s="28"/>
      <c r="G280" s="28"/>
      <c r="H280" s="28"/>
      <c r="I280" s="28"/>
      <c r="J280" s="28"/>
    </row>
    <row r="281" spans="1:10">
      <c r="A281" s="2"/>
      <c r="B281" s="35" t="s">
        <v>131</v>
      </c>
      <c r="C281" s="35"/>
      <c r="D281" s="24"/>
      <c r="E281" s="24"/>
      <c r="F281" s="29"/>
      <c r="G281" s="24"/>
      <c r="H281" s="29" t="s">
        <v>132</v>
      </c>
      <c r="I281" s="29"/>
      <c r="J281" s="29"/>
    </row>
    <row r="282" spans="1:10">
      <c r="A282" s="2"/>
      <c r="B282" s="35"/>
      <c r="C282" s="35"/>
      <c r="D282" s="13"/>
      <c r="E282" s="13"/>
      <c r="F282" s="30" t="s">
        <v>133</v>
      </c>
      <c r="G282" s="13"/>
      <c r="H282" s="155" t="s">
        <v>134</v>
      </c>
      <c r="I282" s="155"/>
      <c r="J282" s="155"/>
    </row>
    <row r="283" spans="1:10">
      <c r="A283" s="2"/>
      <c r="B283" s="156" t="s">
        <v>135</v>
      </c>
      <c r="C283" s="156"/>
      <c r="D283" s="13"/>
      <c r="E283" s="13"/>
      <c r="F283" s="13"/>
      <c r="G283" s="13"/>
      <c r="H283" s="13"/>
      <c r="I283" s="13"/>
      <c r="J283" s="17"/>
    </row>
    <row r="286" spans="1:10">
      <c r="A286" s="2"/>
      <c r="B286" s="34" t="s">
        <v>136</v>
      </c>
      <c r="C286" s="32"/>
      <c r="D286" s="2"/>
      <c r="E286" s="2"/>
      <c r="F286" s="29"/>
      <c r="G286" s="24"/>
      <c r="H286" s="29" t="s">
        <v>137</v>
      </c>
      <c r="I286" s="29"/>
      <c r="J286" s="29"/>
    </row>
    <row r="287" spans="1:10">
      <c r="A287" s="2"/>
      <c r="B287" s="32"/>
      <c r="C287" s="32"/>
      <c r="D287" s="2"/>
      <c r="E287" s="2"/>
      <c r="F287" s="30" t="s">
        <v>133</v>
      </c>
      <c r="G287" s="13"/>
      <c r="H287" s="155" t="s">
        <v>134</v>
      </c>
      <c r="I287" s="155"/>
      <c r="J287" s="155"/>
    </row>
    <row r="289" spans="1:10">
      <c r="A289" s="2"/>
      <c r="B289" s="34" t="s">
        <v>138</v>
      </c>
      <c r="C289" s="32"/>
      <c r="D289" s="2"/>
      <c r="E289" s="2"/>
      <c r="F289" s="2"/>
      <c r="G289" s="2"/>
      <c r="H289" s="31" t="s">
        <v>139</v>
      </c>
      <c r="I289" s="2"/>
      <c r="J289" s="2"/>
    </row>
    <row r="290" spans="1:10">
      <c r="A290" s="2"/>
      <c r="B290" s="32"/>
      <c r="C290" s="32"/>
      <c r="D290" s="2"/>
      <c r="E290" s="2"/>
      <c r="F290" s="3" t="s">
        <v>140</v>
      </c>
      <c r="G290" s="2"/>
      <c r="H290" s="2"/>
      <c r="I290" s="2"/>
      <c r="J290" s="2"/>
    </row>
    <row r="291" spans="1:10">
      <c r="A291" s="2"/>
      <c r="B291" s="33" t="s">
        <v>148</v>
      </c>
      <c r="C291" s="32"/>
      <c r="D291" s="2"/>
      <c r="E291" s="2"/>
      <c r="F291" s="2"/>
      <c r="G291" s="2"/>
      <c r="H291" s="2"/>
      <c r="I291" s="2"/>
      <c r="J291" s="2"/>
    </row>
  </sheetData>
  <mergeCells count="606">
    <mergeCell ref="H282:J282"/>
    <mergeCell ref="B283:C283"/>
    <mergeCell ref="H287:J287"/>
    <mergeCell ref="B276:C276"/>
    <mergeCell ref="E276:G276"/>
    <mergeCell ref="H276:J276"/>
    <mergeCell ref="A277:A279"/>
    <mergeCell ref="B277:C277"/>
    <mergeCell ref="E277:G277"/>
    <mergeCell ref="H277:J277"/>
    <mergeCell ref="B278:C278"/>
    <mergeCell ref="E278:G278"/>
    <mergeCell ref="H278:J278"/>
    <mergeCell ref="B274:C274"/>
    <mergeCell ref="E274:G274"/>
    <mergeCell ref="H274:J274"/>
    <mergeCell ref="B275:C275"/>
    <mergeCell ref="E275:G275"/>
    <mergeCell ref="H275:J275"/>
    <mergeCell ref="B279:C279"/>
    <mergeCell ref="E279:G279"/>
    <mergeCell ref="H279:J279"/>
    <mergeCell ref="B272:C272"/>
    <mergeCell ref="E272:G272"/>
    <mergeCell ref="H272:J272"/>
    <mergeCell ref="B273:C273"/>
    <mergeCell ref="E273:G273"/>
    <mergeCell ref="H273:J273"/>
    <mergeCell ref="B270:C270"/>
    <mergeCell ref="E270:G270"/>
    <mergeCell ref="H270:J270"/>
    <mergeCell ref="B271:C271"/>
    <mergeCell ref="E271:G271"/>
    <mergeCell ref="H271:J271"/>
    <mergeCell ref="B268:C268"/>
    <mergeCell ref="E268:G268"/>
    <mergeCell ref="H268:J268"/>
    <mergeCell ref="B269:C269"/>
    <mergeCell ref="E269:G269"/>
    <mergeCell ref="H269:J269"/>
    <mergeCell ref="B266:C266"/>
    <mergeCell ref="E266:G266"/>
    <mergeCell ref="H266:J266"/>
    <mergeCell ref="B267:C267"/>
    <mergeCell ref="E267:G267"/>
    <mergeCell ref="H267:J267"/>
    <mergeCell ref="B264:C264"/>
    <mergeCell ref="E264:G264"/>
    <mergeCell ref="H264:J264"/>
    <mergeCell ref="B265:C265"/>
    <mergeCell ref="E265:G265"/>
    <mergeCell ref="H265:J265"/>
    <mergeCell ref="B261:C261"/>
    <mergeCell ref="E261:G261"/>
    <mergeCell ref="B262:C262"/>
    <mergeCell ref="E262:G262"/>
    <mergeCell ref="H262:J262"/>
    <mergeCell ref="B263:C263"/>
    <mergeCell ref="E263:G263"/>
    <mergeCell ref="H263:J263"/>
    <mergeCell ref="B259:C259"/>
    <mergeCell ref="E259:G259"/>
    <mergeCell ref="H259:J259"/>
    <mergeCell ref="B260:C260"/>
    <mergeCell ref="E260:G260"/>
    <mergeCell ref="H260:J260"/>
    <mergeCell ref="B257:C257"/>
    <mergeCell ref="E257:G257"/>
    <mergeCell ref="H257:J257"/>
    <mergeCell ref="B258:C258"/>
    <mergeCell ref="E258:G258"/>
    <mergeCell ref="H258:J258"/>
    <mergeCell ref="B255:C255"/>
    <mergeCell ref="E255:G255"/>
    <mergeCell ref="H255:J255"/>
    <mergeCell ref="B256:C256"/>
    <mergeCell ref="E256:G256"/>
    <mergeCell ref="H256:J256"/>
    <mergeCell ref="B253:C253"/>
    <mergeCell ref="E253:G253"/>
    <mergeCell ref="H253:J253"/>
    <mergeCell ref="B254:C254"/>
    <mergeCell ref="E254:G254"/>
    <mergeCell ref="H254:J254"/>
    <mergeCell ref="B251:C251"/>
    <mergeCell ref="E251:G251"/>
    <mergeCell ref="H251:J251"/>
    <mergeCell ref="B252:C252"/>
    <mergeCell ref="E252:G252"/>
    <mergeCell ref="H252:J252"/>
    <mergeCell ref="B249:C249"/>
    <mergeCell ref="E249:G249"/>
    <mergeCell ref="H249:J249"/>
    <mergeCell ref="B250:C250"/>
    <mergeCell ref="E250:G250"/>
    <mergeCell ref="H250:J250"/>
    <mergeCell ref="B247:C247"/>
    <mergeCell ref="E247:G247"/>
    <mergeCell ref="H247:J247"/>
    <mergeCell ref="B248:C248"/>
    <mergeCell ref="E248:G248"/>
    <mergeCell ref="H248:J248"/>
    <mergeCell ref="B245:C245"/>
    <mergeCell ref="E245:G245"/>
    <mergeCell ref="H245:J245"/>
    <mergeCell ref="B246:C246"/>
    <mergeCell ref="E246:G246"/>
    <mergeCell ref="H246:J246"/>
    <mergeCell ref="B243:C243"/>
    <mergeCell ref="E243:G243"/>
    <mergeCell ref="H243:J243"/>
    <mergeCell ref="B244:C244"/>
    <mergeCell ref="E244:G244"/>
    <mergeCell ref="H244:J244"/>
    <mergeCell ref="B241:C241"/>
    <mergeCell ref="E241:G241"/>
    <mergeCell ref="H241:J241"/>
    <mergeCell ref="B242:C242"/>
    <mergeCell ref="E242:G242"/>
    <mergeCell ref="H242:J242"/>
    <mergeCell ref="B239:C239"/>
    <mergeCell ref="E239:G239"/>
    <mergeCell ref="H239:J239"/>
    <mergeCell ref="B240:C240"/>
    <mergeCell ref="E240:G240"/>
    <mergeCell ref="H240:J240"/>
    <mergeCell ref="B237:C237"/>
    <mergeCell ref="E237:G237"/>
    <mergeCell ref="H237:J237"/>
    <mergeCell ref="B238:C238"/>
    <mergeCell ref="E238:G238"/>
    <mergeCell ref="H238:J238"/>
    <mergeCell ref="B235:C235"/>
    <mergeCell ref="E235:G235"/>
    <mergeCell ref="H235:J235"/>
    <mergeCell ref="B236:C236"/>
    <mergeCell ref="E236:G236"/>
    <mergeCell ref="H236:J236"/>
    <mergeCell ref="B233:C233"/>
    <mergeCell ref="E233:G233"/>
    <mergeCell ref="H233:J233"/>
    <mergeCell ref="B234:C234"/>
    <mergeCell ref="E234:G234"/>
    <mergeCell ref="H234:J234"/>
    <mergeCell ref="B231:C231"/>
    <mergeCell ref="E231:G231"/>
    <mergeCell ref="H231:J231"/>
    <mergeCell ref="B232:C232"/>
    <mergeCell ref="E232:G232"/>
    <mergeCell ref="H232:J232"/>
    <mergeCell ref="B229:C229"/>
    <mergeCell ref="E229:G229"/>
    <mergeCell ref="H229:J229"/>
    <mergeCell ref="B230:C230"/>
    <mergeCell ref="E230:G230"/>
    <mergeCell ref="H230:J230"/>
    <mergeCell ref="B227:C227"/>
    <mergeCell ref="E227:G227"/>
    <mergeCell ref="H227:J227"/>
    <mergeCell ref="B228:C228"/>
    <mergeCell ref="E228:G228"/>
    <mergeCell ref="H228:J228"/>
    <mergeCell ref="B225:C225"/>
    <mergeCell ref="E225:G225"/>
    <mergeCell ref="H225:J225"/>
    <mergeCell ref="B226:C226"/>
    <mergeCell ref="E226:G226"/>
    <mergeCell ref="H226:J226"/>
    <mergeCell ref="B223:C223"/>
    <mergeCell ref="E223:G223"/>
    <mergeCell ref="H223:J223"/>
    <mergeCell ref="B224:C224"/>
    <mergeCell ref="E224:G224"/>
    <mergeCell ref="H224:J224"/>
    <mergeCell ref="A220:J220"/>
    <mergeCell ref="B221:C221"/>
    <mergeCell ref="E221:G221"/>
    <mergeCell ref="H221:J221"/>
    <mergeCell ref="B222:C222"/>
    <mergeCell ref="E222:G222"/>
    <mergeCell ref="H222:J222"/>
    <mergeCell ref="A217:A219"/>
    <mergeCell ref="B217:C217"/>
    <mergeCell ref="E217:G217"/>
    <mergeCell ref="H217:J217"/>
    <mergeCell ref="B218:C218"/>
    <mergeCell ref="E218:G218"/>
    <mergeCell ref="H218:J218"/>
    <mergeCell ref="B219:C219"/>
    <mergeCell ref="E219:G219"/>
    <mergeCell ref="H219:J219"/>
    <mergeCell ref="B215:C215"/>
    <mergeCell ref="E215:G215"/>
    <mergeCell ref="H215:J215"/>
    <mergeCell ref="B216:C216"/>
    <mergeCell ref="E216:G216"/>
    <mergeCell ref="H216:J216"/>
    <mergeCell ref="B213:C213"/>
    <mergeCell ref="E213:G213"/>
    <mergeCell ref="H213:J213"/>
    <mergeCell ref="B214:C214"/>
    <mergeCell ref="E214:G214"/>
    <mergeCell ref="H214:J214"/>
    <mergeCell ref="B211:C211"/>
    <mergeCell ref="E211:G211"/>
    <mergeCell ref="H211:J211"/>
    <mergeCell ref="B212:C212"/>
    <mergeCell ref="E212:G212"/>
    <mergeCell ref="H212:J212"/>
    <mergeCell ref="B209:C209"/>
    <mergeCell ref="E209:G209"/>
    <mergeCell ref="H209:J209"/>
    <mergeCell ref="B210:C210"/>
    <mergeCell ref="E210:G210"/>
    <mergeCell ref="H210:J210"/>
    <mergeCell ref="B207:C207"/>
    <mergeCell ref="E207:G207"/>
    <mergeCell ref="H207:J207"/>
    <mergeCell ref="B208:C208"/>
    <mergeCell ref="E208:G208"/>
    <mergeCell ref="H208:J208"/>
    <mergeCell ref="B205:C205"/>
    <mergeCell ref="E205:G205"/>
    <mergeCell ref="H205:J205"/>
    <mergeCell ref="B206:C206"/>
    <mergeCell ref="E206:G206"/>
    <mergeCell ref="H206:J206"/>
    <mergeCell ref="B203:C203"/>
    <mergeCell ref="E203:G203"/>
    <mergeCell ref="H203:J203"/>
    <mergeCell ref="B204:C204"/>
    <mergeCell ref="E204:G204"/>
    <mergeCell ref="H204:J204"/>
    <mergeCell ref="B200:C200"/>
    <mergeCell ref="E200:G200"/>
    <mergeCell ref="H200:J200"/>
    <mergeCell ref="B201:C201"/>
    <mergeCell ref="E201:G201"/>
    <mergeCell ref="B202:C202"/>
    <mergeCell ref="E202:G202"/>
    <mergeCell ref="H202:J202"/>
    <mergeCell ref="B198:C198"/>
    <mergeCell ref="E198:G198"/>
    <mergeCell ref="H198:J198"/>
    <mergeCell ref="B199:C199"/>
    <mergeCell ref="E199:G199"/>
    <mergeCell ref="H199:J199"/>
    <mergeCell ref="B196:C196"/>
    <mergeCell ref="E196:G196"/>
    <mergeCell ref="H196:J196"/>
    <mergeCell ref="B197:C197"/>
    <mergeCell ref="E197:G197"/>
    <mergeCell ref="H197:J197"/>
    <mergeCell ref="B194:C194"/>
    <mergeCell ref="E194:G194"/>
    <mergeCell ref="H194:J194"/>
    <mergeCell ref="B195:C195"/>
    <mergeCell ref="E195:G195"/>
    <mergeCell ref="H195:J195"/>
    <mergeCell ref="B192:C192"/>
    <mergeCell ref="E192:G192"/>
    <mergeCell ref="H192:J192"/>
    <mergeCell ref="B193:C193"/>
    <mergeCell ref="E193:G193"/>
    <mergeCell ref="H193:J193"/>
    <mergeCell ref="B190:C190"/>
    <mergeCell ref="E190:G190"/>
    <mergeCell ref="H190:J190"/>
    <mergeCell ref="B191:C191"/>
    <mergeCell ref="E191:G191"/>
    <mergeCell ref="H191:J191"/>
    <mergeCell ref="B188:C188"/>
    <mergeCell ref="E188:G188"/>
    <mergeCell ref="H188:J188"/>
    <mergeCell ref="B189:C189"/>
    <mergeCell ref="E189:G189"/>
    <mergeCell ref="H189:J189"/>
    <mergeCell ref="B186:C186"/>
    <mergeCell ref="E186:G186"/>
    <mergeCell ref="H186:J186"/>
    <mergeCell ref="B187:C187"/>
    <mergeCell ref="E187:G187"/>
    <mergeCell ref="H187:J187"/>
    <mergeCell ref="B184:C184"/>
    <mergeCell ref="E184:G184"/>
    <mergeCell ref="H184:J184"/>
    <mergeCell ref="B185:C185"/>
    <mergeCell ref="E185:G185"/>
    <mergeCell ref="H185:J185"/>
    <mergeCell ref="B182:C182"/>
    <mergeCell ref="E182:G182"/>
    <mergeCell ref="H182:J182"/>
    <mergeCell ref="B183:C183"/>
    <mergeCell ref="E183:G183"/>
    <mergeCell ref="H183:J183"/>
    <mergeCell ref="B180:C180"/>
    <mergeCell ref="E180:G180"/>
    <mergeCell ref="H180:J180"/>
    <mergeCell ref="B181:C181"/>
    <mergeCell ref="E181:G181"/>
    <mergeCell ref="H181:J181"/>
    <mergeCell ref="B178:C178"/>
    <mergeCell ref="E178:G178"/>
    <mergeCell ref="H178:J178"/>
    <mergeCell ref="B179:C179"/>
    <mergeCell ref="E179:G179"/>
    <mergeCell ref="H179:J179"/>
    <mergeCell ref="B176:C176"/>
    <mergeCell ref="E176:G176"/>
    <mergeCell ref="H176:J176"/>
    <mergeCell ref="B177:C177"/>
    <mergeCell ref="E177:G177"/>
    <mergeCell ref="H177:J177"/>
    <mergeCell ref="B174:C174"/>
    <mergeCell ref="E174:G174"/>
    <mergeCell ref="H174:J174"/>
    <mergeCell ref="B175:C175"/>
    <mergeCell ref="E175:G175"/>
    <mergeCell ref="H175:J175"/>
    <mergeCell ref="B172:C172"/>
    <mergeCell ref="E172:G172"/>
    <mergeCell ref="H172:J172"/>
    <mergeCell ref="B173:C173"/>
    <mergeCell ref="E173:G173"/>
    <mergeCell ref="H173:J173"/>
    <mergeCell ref="B170:C170"/>
    <mergeCell ref="E170:G170"/>
    <mergeCell ref="H170:J170"/>
    <mergeCell ref="B171:C171"/>
    <mergeCell ref="E171:G171"/>
    <mergeCell ref="H171:J171"/>
    <mergeCell ref="B168:C168"/>
    <mergeCell ref="E168:G168"/>
    <mergeCell ref="H168:J168"/>
    <mergeCell ref="B169:C169"/>
    <mergeCell ref="E169:G169"/>
    <mergeCell ref="H169:J169"/>
    <mergeCell ref="B166:C166"/>
    <mergeCell ref="E166:G166"/>
    <mergeCell ref="H166:J166"/>
    <mergeCell ref="B167:C167"/>
    <mergeCell ref="E167:G167"/>
    <mergeCell ref="H167:J167"/>
    <mergeCell ref="B164:C164"/>
    <mergeCell ref="E164:G164"/>
    <mergeCell ref="H164:J164"/>
    <mergeCell ref="B165:C165"/>
    <mergeCell ref="E165:G165"/>
    <mergeCell ref="H165:J165"/>
    <mergeCell ref="B162:C162"/>
    <mergeCell ref="E162:G162"/>
    <mergeCell ref="H162:J162"/>
    <mergeCell ref="B163:C163"/>
    <mergeCell ref="E163:G163"/>
    <mergeCell ref="H163:J163"/>
    <mergeCell ref="B159:C159"/>
    <mergeCell ref="E159:G159"/>
    <mergeCell ref="H159:J159"/>
    <mergeCell ref="A160:J160"/>
    <mergeCell ref="B161:C161"/>
    <mergeCell ref="E161:G161"/>
    <mergeCell ref="H161:J161"/>
    <mergeCell ref="B156:C156"/>
    <mergeCell ref="E156:G156"/>
    <mergeCell ref="H156:J156"/>
    <mergeCell ref="A157:A159"/>
    <mergeCell ref="B157:C157"/>
    <mergeCell ref="E157:G157"/>
    <mergeCell ref="H157:J157"/>
    <mergeCell ref="B158:C158"/>
    <mergeCell ref="E158:G158"/>
    <mergeCell ref="H158:J158"/>
    <mergeCell ref="B154:C154"/>
    <mergeCell ref="E154:G154"/>
    <mergeCell ref="H154:J154"/>
    <mergeCell ref="B155:C155"/>
    <mergeCell ref="E155:G155"/>
    <mergeCell ref="H155:J155"/>
    <mergeCell ref="B152:C152"/>
    <mergeCell ref="E152:G152"/>
    <mergeCell ref="H152:J152"/>
    <mergeCell ref="B153:C153"/>
    <mergeCell ref="E153:G153"/>
    <mergeCell ref="H153:J153"/>
    <mergeCell ref="B150:C150"/>
    <mergeCell ref="E150:G150"/>
    <mergeCell ref="H150:J150"/>
    <mergeCell ref="B151:C151"/>
    <mergeCell ref="E151:G151"/>
    <mergeCell ref="H151:J151"/>
    <mergeCell ref="B148:C148"/>
    <mergeCell ref="E148:G148"/>
    <mergeCell ref="H148:J148"/>
    <mergeCell ref="B149:C149"/>
    <mergeCell ref="E149:G149"/>
    <mergeCell ref="H149:J149"/>
    <mergeCell ref="B146:C146"/>
    <mergeCell ref="E146:G146"/>
    <mergeCell ref="H146:J146"/>
    <mergeCell ref="B147:C147"/>
    <mergeCell ref="E147:G147"/>
    <mergeCell ref="H147:J147"/>
    <mergeCell ref="B144:C144"/>
    <mergeCell ref="E144:G144"/>
    <mergeCell ref="H144:J144"/>
    <mergeCell ref="B145:C145"/>
    <mergeCell ref="E145:G145"/>
    <mergeCell ref="H145:J145"/>
    <mergeCell ref="B141:C141"/>
    <mergeCell ref="E141:G141"/>
    <mergeCell ref="B142:C142"/>
    <mergeCell ref="E142:G142"/>
    <mergeCell ref="H142:J142"/>
    <mergeCell ref="B143:C143"/>
    <mergeCell ref="E143:G143"/>
    <mergeCell ref="H143:J143"/>
    <mergeCell ref="B139:C139"/>
    <mergeCell ref="E139:G139"/>
    <mergeCell ref="H139:J139"/>
    <mergeCell ref="B140:C140"/>
    <mergeCell ref="E140:G140"/>
    <mergeCell ref="H140:J140"/>
    <mergeCell ref="B137:C137"/>
    <mergeCell ref="E137:G137"/>
    <mergeCell ref="H137:J137"/>
    <mergeCell ref="B138:C138"/>
    <mergeCell ref="E138:G138"/>
    <mergeCell ref="H138:J138"/>
    <mergeCell ref="B135:C135"/>
    <mergeCell ref="E135:G135"/>
    <mergeCell ref="H135:J135"/>
    <mergeCell ref="B136:C136"/>
    <mergeCell ref="E136:G136"/>
    <mergeCell ref="H136:J136"/>
    <mergeCell ref="B133:C133"/>
    <mergeCell ref="E133:G133"/>
    <mergeCell ref="H133:J133"/>
    <mergeCell ref="B134:C134"/>
    <mergeCell ref="E134:G134"/>
    <mergeCell ref="H134:J134"/>
    <mergeCell ref="B131:C131"/>
    <mergeCell ref="E131:G131"/>
    <mergeCell ref="H131:J131"/>
    <mergeCell ref="B132:C132"/>
    <mergeCell ref="E132:G132"/>
    <mergeCell ref="H132:J132"/>
    <mergeCell ref="B129:C129"/>
    <mergeCell ref="E129:G129"/>
    <mergeCell ref="H129:J129"/>
    <mergeCell ref="B130:C130"/>
    <mergeCell ref="E130:G130"/>
    <mergeCell ref="H130:J130"/>
    <mergeCell ref="B127:C127"/>
    <mergeCell ref="E127:G127"/>
    <mergeCell ref="H127:J127"/>
    <mergeCell ref="B128:C128"/>
    <mergeCell ref="E128:G128"/>
    <mergeCell ref="H128:J128"/>
    <mergeCell ref="B125:C125"/>
    <mergeCell ref="E125:G125"/>
    <mergeCell ref="H125:J125"/>
    <mergeCell ref="B126:C126"/>
    <mergeCell ref="E126:G126"/>
    <mergeCell ref="H126:J126"/>
    <mergeCell ref="B123:C123"/>
    <mergeCell ref="E123:G123"/>
    <mergeCell ref="H123:J123"/>
    <mergeCell ref="B124:C124"/>
    <mergeCell ref="E124:G124"/>
    <mergeCell ref="H124:J124"/>
    <mergeCell ref="B121:C121"/>
    <mergeCell ref="E121:G121"/>
    <mergeCell ref="H121:J121"/>
    <mergeCell ref="B122:C122"/>
    <mergeCell ref="E122:G122"/>
    <mergeCell ref="H122:J122"/>
    <mergeCell ref="B119:C119"/>
    <mergeCell ref="E119:G119"/>
    <mergeCell ref="H119:J119"/>
    <mergeCell ref="B120:C120"/>
    <mergeCell ref="E120:G120"/>
    <mergeCell ref="H120:J120"/>
    <mergeCell ref="B117:C117"/>
    <mergeCell ref="E117:G117"/>
    <mergeCell ref="H117:J117"/>
    <mergeCell ref="B118:C118"/>
    <mergeCell ref="E118:G118"/>
    <mergeCell ref="H118:J118"/>
    <mergeCell ref="B115:C115"/>
    <mergeCell ref="E115:G115"/>
    <mergeCell ref="H115:J115"/>
    <mergeCell ref="B116:C116"/>
    <mergeCell ref="E116:G116"/>
    <mergeCell ref="H116:J116"/>
    <mergeCell ref="B113:C113"/>
    <mergeCell ref="E113:G113"/>
    <mergeCell ref="H113:J113"/>
    <mergeCell ref="B114:C114"/>
    <mergeCell ref="E114:G114"/>
    <mergeCell ref="H114:J114"/>
    <mergeCell ref="B111:C111"/>
    <mergeCell ref="E111:G111"/>
    <mergeCell ref="H111:J111"/>
    <mergeCell ref="B112:C112"/>
    <mergeCell ref="E112:G112"/>
    <mergeCell ref="H112:J112"/>
    <mergeCell ref="B109:C109"/>
    <mergeCell ref="E109:G109"/>
    <mergeCell ref="H109:J109"/>
    <mergeCell ref="B110:C110"/>
    <mergeCell ref="E110:G110"/>
    <mergeCell ref="H110:J110"/>
    <mergeCell ref="B107:C107"/>
    <mergeCell ref="E107:G107"/>
    <mergeCell ref="H107:J107"/>
    <mergeCell ref="B108:C108"/>
    <mergeCell ref="E108:G108"/>
    <mergeCell ref="H108:J108"/>
    <mergeCell ref="B105:C105"/>
    <mergeCell ref="E105:G105"/>
    <mergeCell ref="H105:J105"/>
    <mergeCell ref="B106:C106"/>
    <mergeCell ref="E106:G106"/>
    <mergeCell ref="H106:J106"/>
    <mergeCell ref="B103:C103"/>
    <mergeCell ref="E103:G103"/>
    <mergeCell ref="H103:J103"/>
    <mergeCell ref="B104:C104"/>
    <mergeCell ref="E104:G104"/>
    <mergeCell ref="H104:J104"/>
    <mergeCell ref="A100:J100"/>
    <mergeCell ref="B101:C101"/>
    <mergeCell ref="E101:G101"/>
    <mergeCell ref="H101:J101"/>
    <mergeCell ref="B102:C102"/>
    <mergeCell ref="E102:G102"/>
    <mergeCell ref="H102:J102"/>
    <mergeCell ref="A95:G95"/>
    <mergeCell ref="H95:J95"/>
    <mergeCell ref="A97:J97"/>
    <mergeCell ref="A98:A99"/>
    <mergeCell ref="B98:C99"/>
    <mergeCell ref="D98:D99"/>
    <mergeCell ref="E98:J98"/>
    <mergeCell ref="E99:G99"/>
    <mergeCell ref="H99:J99"/>
    <mergeCell ref="A92:G92"/>
    <mergeCell ref="H92:J92"/>
    <mergeCell ref="A93:G93"/>
    <mergeCell ref="H93:J93"/>
    <mergeCell ref="A94:G94"/>
    <mergeCell ref="H94:J94"/>
    <mergeCell ref="A89:G89"/>
    <mergeCell ref="H89:J89"/>
    <mergeCell ref="A90:G90"/>
    <mergeCell ref="H90:J90"/>
    <mergeCell ref="A91:G91"/>
    <mergeCell ref="H91:J91"/>
    <mergeCell ref="A86:G86"/>
    <mergeCell ref="H86:J86"/>
    <mergeCell ref="A87:G87"/>
    <mergeCell ref="H87:J87"/>
    <mergeCell ref="A88:G88"/>
    <mergeCell ref="H88:J88"/>
    <mergeCell ref="A82:J82"/>
    <mergeCell ref="A83:J83"/>
    <mergeCell ref="A84:G84"/>
    <mergeCell ref="H84:J84"/>
    <mergeCell ref="A85:G85"/>
    <mergeCell ref="H85:J85"/>
    <mergeCell ref="A59:H59"/>
    <mergeCell ref="A60:H60"/>
    <mergeCell ref="I70:J70"/>
    <mergeCell ref="F71:G71"/>
    <mergeCell ref="A75:J75"/>
    <mergeCell ref="A79:J79"/>
    <mergeCell ref="A53:H53"/>
    <mergeCell ref="A54:H54"/>
    <mergeCell ref="A55:H55"/>
    <mergeCell ref="A56:H56"/>
    <mergeCell ref="A57:H57"/>
    <mergeCell ref="A58:H58"/>
    <mergeCell ref="A47:H47"/>
    <mergeCell ref="A48:H48"/>
    <mergeCell ref="A49:H49"/>
    <mergeCell ref="A50:H50"/>
    <mergeCell ref="A51:H51"/>
    <mergeCell ref="A52:H52"/>
    <mergeCell ref="A35:J35"/>
    <mergeCell ref="A37:J37"/>
    <mergeCell ref="A38:J38"/>
    <mergeCell ref="A42:J42"/>
    <mergeCell ref="A45:H45"/>
    <mergeCell ref="A46:H46"/>
    <mergeCell ref="J22:J23"/>
    <mergeCell ref="E25:G25"/>
    <mergeCell ref="E26:G26"/>
    <mergeCell ref="A30:J30"/>
    <mergeCell ref="A31:J31"/>
    <mergeCell ref="A33:J33"/>
    <mergeCell ref="G10:J10"/>
    <mergeCell ref="B15:J15"/>
    <mergeCell ref="B16:J16"/>
    <mergeCell ref="B17:J17"/>
    <mergeCell ref="B18:J18"/>
    <mergeCell ref="D20:G21"/>
  </mergeCells>
  <pageMargins left="0.19685039370078741" right="0.19685039370078741" top="0.19685039370078741" bottom="0.19685039370078741" header="0" footer="0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Григорьевна Горбунова</dc:creator>
  <cp:lastModifiedBy>пользователь</cp:lastModifiedBy>
  <cp:lastPrinted>2016-01-05T06:54:20Z</cp:lastPrinted>
  <dcterms:created xsi:type="dcterms:W3CDTF">2015-09-22T06:44:00Z</dcterms:created>
  <dcterms:modified xsi:type="dcterms:W3CDTF">2016-01-15T09:35:43Z</dcterms:modified>
</cp:coreProperties>
</file>